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workbookProtection lockStructure="1"/>
  <bookViews>
    <workbookView xWindow="0" yWindow="0" windowWidth="24000" windowHeight="9135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M113" i="2"/>
  <c r="N113" s="1"/>
  <c r="M114"/>
  <c r="N114" s="1"/>
  <c r="M115"/>
  <c r="N115" s="1"/>
  <c r="M116"/>
  <c r="N116" s="1"/>
  <c r="M117"/>
  <c r="O117" s="1"/>
  <c r="M118"/>
  <c r="N118" s="1"/>
  <c r="M119"/>
  <c r="O119" s="1"/>
  <c r="M120"/>
  <c r="N120" s="1"/>
  <c r="Y120"/>
  <c r="Z120"/>
  <c r="Y119"/>
  <c r="Z119"/>
  <c r="Y118"/>
  <c r="Z118"/>
  <c r="Y117"/>
  <c r="Z117"/>
  <c r="Y116"/>
  <c r="Z116"/>
  <c r="Y115"/>
  <c r="Z115"/>
  <c r="Y114"/>
  <c r="Z114"/>
  <c r="Y113"/>
  <c r="Z113"/>
  <c r="M92"/>
  <c r="O92" s="1"/>
  <c r="M93"/>
  <c r="O93" s="1"/>
  <c r="M94"/>
  <c r="O94" s="1"/>
  <c r="M95"/>
  <c r="N95" s="1"/>
  <c r="M96"/>
  <c r="O96" s="1"/>
  <c r="M97"/>
  <c r="O97" s="1"/>
  <c r="M98"/>
  <c r="O98" s="1"/>
  <c r="M99"/>
  <c r="O99" s="1"/>
  <c r="Y99"/>
  <c r="Z99"/>
  <c r="Y98"/>
  <c r="Z98"/>
  <c r="Y97"/>
  <c r="Z97"/>
  <c r="Y96"/>
  <c r="Z96"/>
  <c r="Y95"/>
  <c r="Z95"/>
  <c r="Y94"/>
  <c r="Z94"/>
  <c r="Y93"/>
  <c r="Z93"/>
  <c r="Y92"/>
  <c r="Z92"/>
  <c r="O120" l="1"/>
  <c r="N119"/>
  <c r="O118"/>
  <c r="N117"/>
  <c r="O116"/>
  <c r="O115"/>
  <c r="O114"/>
  <c r="O113"/>
  <c r="N99"/>
  <c r="O95"/>
  <c r="N94"/>
  <c r="N97"/>
  <c r="N93"/>
  <c r="N98"/>
  <c r="N96"/>
  <c r="N92"/>
  <c r="K42"/>
  <c r="M42"/>
  <c r="N42" s="1"/>
  <c r="W42"/>
  <c r="X42"/>
  <c r="Y42"/>
  <c r="Z42"/>
  <c r="M37"/>
  <c r="N37" s="1"/>
  <c r="O42" l="1"/>
  <c r="O37"/>
  <c r="M422"/>
  <c r="M414"/>
  <c r="M415"/>
  <c r="M416"/>
  <c r="M417"/>
  <c r="M418"/>
  <c r="M419"/>
  <c r="M420"/>
  <c r="M421"/>
  <c r="M413"/>
  <c r="M401"/>
  <c r="M402"/>
  <c r="M403"/>
  <c r="M404"/>
  <c r="M405"/>
  <c r="M406"/>
  <c r="M407"/>
  <c r="M408"/>
  <c r="M409"/>
  <c r="M410"/>
  <c r="M411"/>
  <c r="M400"/>
  <c r="M392"/>
  <c r="M393"/>
  <c r="M394"/>
  <c r="M395"/>
  <c r="M396"/>
  <c r="M397"/>
  <c r="M398"/>
  <c r="M391"/>
  <c r="M389"/>
  <c r="M388"/>
  <c r="M381"/>
  <c r="M382"/>
  <c r="M383"/>
  <c r="M384"/>
  <c r="M385"/>
  <c r="M386"/>
  <c r="M380"/>
  <c r="M378"/>
  <c r="M374"/>
  <c r="M375"/>
  <c r="M376"/>
  <c r="M373"/>
  <c r="M369"/>
  <c r="M370"/>
  <c r="M371"/>
  <c r="M368"/>
  <c r="M366"/>
  <c r="M365"/>
  <c r="M362"/>
  <c r="M363"/>
  <c r="M361"/>
  <c r="M358"/>
  <c r="M356"/>
  <c r="M351"/>
  <c r="M352"/>
  <c r="M353"/>
  <c r="M354"/>
  <c r="M350"/>
  <c r="M345"/>
  <c r="M346"/>
  <c r="M347"/>
  <c r="M348"/>
  <c r="M344"/>
  <c r="M340"/>
  <c r="M341"/>
  <c r="M342"/>
  <c r="M339"/>
  <c r="M330"/>
  <c r="M331"/>
  <c r="M332"/>
  <c r="M333"/>
  <c r="M334"/>
  <c r="M335"/>
  <c r="M336"/>
  <c r="M337"/>
  <c r="M329"/>
  <c r="M320"/>
  <c r="M321"/>
  <c r="M322"/>
  <c r="M323"/>
  <c r="M324"/>
  <c r="M325"/>
  <c r="M326"/>
  <c r="M327"/>
  <c r="M319"/>
  <c r="M313"/>
  <c r="M314"/>
  <c r="M315"/>
  <c r="M316"/>
  <c r="M317"/>
  <c r="M312"/>
  <c r="M303"/>
  <c r="M304"/>
  <c r="M305"/>
  <c r="M306"/>
  <c r="M307"/>
  <c r="M308"/>
  <c r="M309"/>
  <c r="M310"/>
  <c r="M302"/>
  <c r="M293"/>
  <c r="M294"/>
  <c r="M295"/>
  <c r="M296"/>
  <c r="M297"/>
  <c r="M298"/>
  <c r="M299"/>
  <c r="M300"/>
  <c r="M292"/>
  <c r="M283"/>
  <c r="M284"/>
  <c r="M285"/>
  <c r="M286"/>
  <c r="M287"/>
  <c r="M288"/>
  <c r="M289"/>
  <c r="M290"/>
  <c r="M282"/>
  <c r="M273"/>
  <c r="M274"/>
  <c r="M275"/>
  <c r="M276"/>
  <c r="M277"/>
  <c r="M278"/>
  <c r="M279"/>
  <c r="M280"/>
  <c r="M272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41"/>
  <c r="M239"/>
  <c r="M237"/>
  <c r="M236"/>
  <c r="M230"/>
  <c r="M231"/>
  <c r="M232"/>
  <c r="M233"/>
  <c r="M234"/>
  <c r="M229"/>
  <c r="M223"/>
  <c r="M224"/>
  <c r="M225"/>
  <c r="M226"/>
  <c r="M227"/>
  <c r="M222"/>
  <c r="M213"/>
  <c r="M214"/>
  <c r="M215"/>
  <c r="M216"/>
  <c r="M217"/>
  <c r="M218"/>
  <c r="M219"/>
  <c r="M220"/>
  <c r="M212"/>
  <c r="M200"/>
  <c r="M201"/>
  <c r="M202"/>
  <c r="M203"/>
  <c r="M204"/>
  <c r="M205"/>
  <c r="M206"/>
  <c r="M207"/>
  <c r="M208"/>
  <c r="M209"/>
  <c r="M210"/>
  <c r="M199"/>
  <c r="M187"/>
  <c r="M188"/>
  <c r="M189"/>
  <c r="M190"/>
  <c r="M191"/>
  <c r="M192"/>
  <c r="M193"/>
  <c r="M194"/>
  <c r="M195"/>
  <c r="M196"/>
  <c r="M197"/>
  <c r="M186"/>
  <c r="M181"/>
  <c r="M182"/>
  <c r="M183"/>
  <c r="M184"/>
  <c r="M180"/>
  <c r="M176"/>
  <c r="M177"/>
  <c r="M178"/>
  <c r="M172"/>
  <c r="M173"/>
  <c r="M174"/>
  <c r="M161"/>
  <c r="M162"/>
  <c r="M163"/>
  <c r="M164"/>
  <c r="M165"/>
  <c r="M166"/>
  <c r="M167"/>
  <c r="M168"/>
  <c r="M169"/>
  <c r="M170"/>
  <c r="M160"/>
  <c r="M158"/>
  <c r="M149"/>
  <c r="M150"/>
  <c r="M151"/>
  <c r="M152"/>
  <c r="M153"/>
  <c r="M154"/>
  <c r="M155"/>
  <c r="M156"/>
  <c r="M157"/>
  <c r="M134"/>
  <c r="M135"/>
  <c r="M136"/>
  <c r="M137"/>
  <c r="M138"/>
  <c r="M139"/>
  <c r="M140"/>
  <c r="M141"/>
  <c r="M142"/>
  <c r="M143"/>
  <c r="M144"/>
  <c r="M145"/>
  <c r="M146"/>
  <c r="M147"/>
  <c r="M148"/>
  <c r="M133"/>
  <c r="M129"/>
  <c r="M130"/>
  <c r="M131"/>
  <c r="M128"/>
  <c r="M123"/>
  <c r="M124"/>
  <c r="M125"/>
  <c r="M126"/>
  <c r="M122"/>
  <c r="M102"/>
  <c r="M103"/>
  <c r="M104"/>
  <c r="M105"/>
  <c r="M106"/>
  <c r="M107"/>
  <c r="M108"/>
  <c r="M109"/>
  <c r="M110"/>
  <c r="M111"/>
  <c r="M112"/>
  <c r="M101"/>
  <c r="M82"/>
  <c r="M83"/>
  <c r="M84"/>
  <c r="M85"/>
  <c r="M86"/>
  <c r="M87"/>
  <c r="M88"/>
  <c r="M89"/>
  <c r="M90"/>
  <c r="M91"/>
  <c r="M81"/>
  <c r="M72"/>
  <c r="M73"/>
  <c r="M74"/>
  <c r="M75"/>
  <c r="M76"/>
  <c r="M77"/>
  <c r="M78"/>
  <c r="M79"/>
  <c r="M71"/>
  <c r="M68"/>
  <c r="M69"/>
  <c r="M67"/>
  <c r="M62"/>
  <c r="M63"/>
  <c r="M64"/>
  <c r="M65"/>
  <c r="M61"/>
  <c r="M60"/>
  <c r="M52"/>
  <c r="M53"/>
  <c r="M54"/>
  <c r="M55"/>
  <c r="M56"/>
  <c r="M57"/>
  <c r="M58"/>
  <c r="M59"/>
  <c r="M51"/>
  <c r="M46"/>
  <c r="M45"/>
  <c r="M49"/>
  <c r="M47"/>
  <c r="M48"/>
  <c r="M43"/>
  <c r="M41"/>
  <c r="M36"/>
  <c r="M38"/>
  <c r="M39"/>
  <c r="M34"/>
  <c r="M26"/>
  <c r="M27"/>
  <c r="M28"/>
  <c r="M29"/>
  <c r="M30"/>
  <c r="M31"/>
  <c r="M32"/>
  <c r="M33"/>
  <c r="M25"/>
  <c r="M22"/>
  <c r="M23"/>
  <c r="M21"/>
  <c r="M15"/>
  <c r="M16"/>
  <c r="M17"/>
  <c r="M18"/>
  <c r="M19"/>
  <c r="M14"/>
  <c r="K43" l="1"/>
  <c r="K41"/>
  <c r="N34" l="1"/>
  <c r="O34"/>
  <c r="W34"/>
  <c r="X34"/>
  <c r="Y34"/>
  <c r="Z34"/>
  <c r="N378"/>
  <c r="O378"/>
  <c r="W378"/>
  <c r="X378"/>
  <c r="Y378"/>
  <c r="Z378"/>
  <c r="N365"/>
  <c r="O365"/>
  <c r="N366"/>
  <c r="O366"/>
  <c r="N41" l="1"/>
  <c r="O41"/>
  <c r="N43"/>
  <c r="O43"/>
  <c r="O201" l="1"/>
  <c r="N201"/>
  <c r="W201"/>
  <c r="X201"/>
  <c r="Y201"/>
  <c r="Z201"/>
  <c r="W188"/>
  <c r="X188"/>
  <c r="Y188"/>
  <c r="Z188"/>
  <c r="O188"/>
  <c r="N188"/>
  <c r="X15" l="1"/>
  <c r="X16"/>
  <c r="X17"/>
  <c r="X18"/>
  <c r="X19"/>
  <c r="X21"/>
  <c r="X22"/>
  <c r="X23"/>
  <c r="X25"/>
  <c r="X26"/>
  <c r="X27"/>
  <c r="X28"/>
  <c r="X29"/>
  <c r="X30"/>
  <c r="X31"/>
  <c r="X32"/>
  <c r="X33"/>
  <c r="X36"/>
  <c r="X37"/>
  <c r="X38"/>
  <c r="X39"/>
  <c r="X41"/>
  <c r="X43"/>
  <c r="X45"/>
  <c r="X46"/>
  <c r="X47"/>
  <c r="X48"/>
  <c r="X49"/>
  <c r="X51"/>
  <c r="X52"/>
  <c r="X53"/>
  <c r="X54"/>
  <c r="X55"/>
  <c r="X56"/>
  <c r="X57"/>
  <c r="X58"/>
  <c r="X59"/>
  <c r="X60"/>
  <c r="X61"/>
  <c r="X62"/>
  <c r="X63"/>
  <c r="X64"/>
  <c r="X65"/>
  <c r="X67"/>
  <c r="X68"/>
  <c r="X69"/>
  <c r="X71"/>
  <c r="X72"/>
  <c r="X73"/>
  <c r="X74"/>
  <c r="X75"/>
  <c r="X76"/>
  <c r="X77"/>
  <c r="X78"/>
  <c r="X79"/>
  <c r="X81"/>
  <c r="X82"/>
  <c r="X83"/>
  <c r="X84"/>
  <c r="X85"/>
  <c r="X86"/>
  <c r="X87"/>
  <c r="X88"/>
  <c r="X89"/>
  <c r="X90"/>
  <c r="X91"/>
  <c r="X101"/>
  <c r="X102"/>
  <c r="X103"/>
  <c r="X104"/>
  <c r="X105"/>
  <c r="X106"/>
  <c r="X107"/>
  <c r="X108"/>
  <c r="X109"/>
  <c r="X110"/>
  <c r="X111"/>
  <c r="X112"/>
  <c r="X122"/>
  <c r="X123"/>
  <c r="X124"/>
  <c r="X125"/>
  <c r="X126"/>
  <c r="X128"/>
  <c r="X129"/>
  <c r="X130"/>
  <c r="X131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60"/>
  <c r="X161"/>
  <c r="X162"/>
  <c r="X163"/>
  <c r="X164"/>
  <c r="X165"/>
  <c r="X166"/>
  <c r="X167"/>
  <c r="X168"/>
  <c r="X169"/>
  <c r="X170"/>
  <c r="X172"/>
  <c r="X173"/>
  <c r="X174"/>
  <c r="X176"/>
  <c r="X177"/>
  <c r="X178"/>
  <c r="X180"/>
  <c r="X181"/>
  <c r="X182"/>
  <c r="X183"/>
  <c r="X184"/>
  <c r="X186"/>
  <c r="X187"/>
  <c r="X189"/>
  <c r="X190"/>
  <c r="X191"/>
  <c r="X192"/>
  <c r="X193"/>
  <c r="X194"/>
  <c r="X195"/>
  <c r="X196"/>
  <c r="X197"/>
  <c r="X199"/>
  <c r="X200"/>
  <c r="X202"/>
  <c r="X203"/>
  <c r="X204"/>
  <c r="X205"/>
  <c r="X206"/>
  <c r="X207"/>
  <c r="X208"/>
  <c r="X209"/>
  <c r="X210"/>
  <c r="X212"/>
  <c r="X213"/>
  <c r="X214"/>
  <c r="X215"/>
  <c r="X216"/>
  <c r="X217"/>
  <c r="X218"/>
  <c r="X219"/>
  <c r="X220"/>
  <c r="X222"/>
  <c r="X223"/>
  <c r="X224"/>
  <c r="X225"/>
  <c r="X226"/>
  <c r="X227"/>
  <c r="X229"/>
  <c r="X230"/>
  <c r="X231"/>
  <c r="X232"/>
  <c r="X233"/>
  <c r="X234"/>
  <c r="X236"/>
  <c r="X237"/>
  <c r="X239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2"/>
  <c r="X273"/>
  <c r="X274"/>
  <c r="X275"/>
  <c r="X276"/>
  <c r="X277"/>
  <c r="X278"/>
  <c r="X279"/>
  <c r="X280"/>
  <c r="X282"/>
  <c r="X283"/>
  <c r="X284"/>
  <c r="X285"/>
  <c r="X286"/>
  <c r="X287"/>
  <c r="X288"/>
  <c r="X289"/>
  <c r="X290"/>
  <c r="X292"/>
  <c r="X293"/>
  <c r="X294"/>
  <c r="X295"/>
  <c r="X296"/>
  <c r="X297"/>
  <c r="X298"/>
  <c r="X299"/>
  <c r="X300"/>
  <c r="X302"/>
  <c r="X303"/>
  <c r="X304"/>
  <c r="X305"/>
  <c r="X306"/>
  <c r="X307"/>
  <c r="X308"/>
  <c r="X309"/>
  <c r="X310"/>
  <c r="X312"/>
  <c r="X313"/>
  <c r="X314"/>
  <c r="X315"/>
  <c r="X316"/>
  <c r="X317"/>
  <c r="X319"/>
  <c r="X320"/>
  <c r="X321"/>
  <c r="X322"/>
  <c r="X323"/>
  <c r="X324"/>
  <c r="X325"/>
  <c r="X326"/>
  <c r="X327"/>
  <c r="X329"/>
  <c r="X330"/>
  <c r="X331"/>
  <c r="X332"/>
  <c r="X333"/>
  <c r="X334"/>
  <c r="X335"/>
  <c r="X336"/>
  <c r="X337"/>
  <c r="X339"/>
  <c r="X340"/>
  <c r="X341"/>
  <c r="X342"/>
  <c r="X344"/>
  <c r="X345"/>
  <c r="X346"/>
  <c r="X347"/>
  <c r="X348"/>
  <c r="X350"/>
  <c r="X351"/>
  <c r="X352"/>
  <c r="X353"/>
  <c r="X354"/>
  <c r="X356"/>
  <c r="X357"/>
  <c r="X358"/>
  <c r="X359"/>
  <c r="X361"/>
  <c r="X362"/>
  <c r="X363"/>
  <c r="X365"/>
  <c r="X366"/>
  <c r="X368"/>
  <c r="X369"/>
  <c r="X370"/>
  <c r="X371"/>
  <c r="X373"/>
  <c r="X374"/>
  <c r="X375"/>
  <c r="X376"/>
  <c r="X380"/>
  <c r="X381"/>
  <c r="X382"/>
  <c r="X383"/>
  <c r="X384"/>
  <c r="X385"/>
  <c r="X386"/>
  <c r="X388"/>
  <c r="X389"/>
  <c r="X391"/>
  <c r="X392"/>
  <c r="X393"/>
  <c r="X394"/>
  <c r="X395"/>
  <c r="X396"/>
  <c r="X397"/>
  <c r="X398"/>
  <c r="X400"/>
  <c r="X401"/>
  <c r="X402"/>
  <c r="X403"/>
  <c r="X404"/>
  <c r="X405"/>
  <c r="X406"/>
  <c r="X407"/>
  <c r="X408"/>
  <c r="X409"/>
  <c r="X410"/>
  <c r="X411"/>
  <c r="X413"/>
  <c r="X414"/>
  <c r="X415"/>
  <c r="X416"/>
  <c r="X417"/>
  <c r="X418"/>
  <c r="X419"/>
  <c r="X420"/>
  <c r="X421"/>
  <c r="X422"/>
  <c r="X14"/>
  <c r="W15"/>
  <c r="W16"/>
  <c r="W17"/>
  <c r="W18"/>
  <c r="W19"/>
  <c r="W21"/>
  <c r="W22"/>
  <c r="W23"/>
  <c r="W25"/>
  <c r="W26"/>
  <c r="W27"/>
  <c r="W28"/>
  <c r="W29"/>
  <c r="W30"/>
  <c r="W31"/>
  <c r="W32"/>
  <c r="W33"/>
  <c r="W36"/>
  <c r="W37"/>
  <c r="W38"/>
  <c r="W39"/>
  <c r="W41"/>
  <c r="W43"/>
  <c r="W45"/>
  <c r="W46"/>
  <c r="W47"/>
  <c r="W48"/>
  <c r="W49"/>
  <c r="W51"/>
  <c r="W52"/>
  <c r="W53"/>
  <c r="W54"/>
  <c r="W55"/>
  <c r="W56"/>
  <c r="W57"/>
  <c r="W58"/>
  <c r="W59"/>
  <c r="W60"/>
  <c r="W61"/>
  <c r="W62"/>
  <c r="W63"/>
  <c r="W64"/>
  <c r="W65"/>
  <c r="W67"/>
  <c r="W68"/>
  <c r="W69"/>
  <c r="W71"/>
  <c r="W72"/>
  <c r="W73"/>
  <c r="W74"/>
  <c r="W75"/>
  <c r="W76"/>
  <c r="W77"/>
  <c r="W78"/>
  <c r="W79"/>
  <c r="W81"/>
  <c r="W82"/>
  <c r="W83"/>
  <c r="W84"/>
  <c r="W85"/>
  <c r="W86"/>
  <c r="W87"/>
  <c r="W88"/>
  <c r="W89"/>
  <c r="W90"/>
  <c r="W91"/>
  <c r="W101"/>
  <c r="W102"/>
  <c r="W103"/>
  <c r="W104"/>
  <c r="W105"/>
  <c r="W106"/>
  <c r="W107"/>
  <c r="W108"/>
  <c r="W109"/>
  <c r="W110"/>
  <c r="W111"/>
  <c r="W112"/>
  <c r="W122"/>
  <c r="W123"/>
  <c r="W124"/>
  <c r="W125"/>
  <c r="W126"/>
  <c r="W128"/>
  <c r="W129"/>
  <c r="W130"/>
  <c r="W131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60"/>
  <c r="W161"/>
  <c r="W162"/>
  <c r="W163"/>
  <c r="W164"/>
  <c r="W165"/>
  <c r="W166"/>
  <c r="W167"/>
  <c r="W168"/>
  <c r="W169"/>
  <c r="W170"/>
  <c r="W172"/>
  <c r="W173"/>
  <c r="W174"/>
  <c r="W176"/>
  <c r="W177"/>
  <c r="W178"/>
  <c r="W180"/>
  <c r="W181"/>
  <c r="W182"/>
  <c r="W183"/>
  <c r="W184"/>
  <c r="W186"/>
  <c r="W187"/>
  <c r="W189"/>
  <c r="W190"/>
  <c r="W191"/>
  <c r="W192"/>
  <c r="W193"/>
  <c r="W194"/>
  <c r="W195"/>
  <c r="W196"/>
  <c r="W197"/>
  <c r="W199"/>
  <c r="W200"/>
  <c r="W202"/>
  <c r="W203"/>
  <c r="W204"/>
  <c r="W205"/>
  <c r="W206"/>
  <c r="W207"/>
  <c r="W208"/>
  <c r="W209"/>
  <c r="W210"/>
  <c r="W212"/>
  <c r="W213"/>
  <c r="W214"/>
  <c r="W215"/>
  <c r="W216"/>
  <c r="W217"/>
  <c r="W218"/>
  <c r="W219"/>
  <c r="W220"/>
  <c r="W222"/>
  <c r="W223"/>
  <c r="W224"/>
  <c r="W225"/>
  <c r="W226"/>
  <c r="W227"/>
  <c r="W229"/>
  <c r="W230"/>
  <c r="W231"/>
  <c r="W232"/>
  <c r="W233"/>
  <c r="W234"/>
  <c r="W236"/>
  <c r="W237"/>
  <c r="W239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2"/>
  <c r="W273"/>
  <c r="W274"/>
  <c r="W275"/>
  <c r="W276"/>
  <c r="W277"/>
  <c r="W278"/>
  <c r="W279"/>
  <c r="W280"/>
  <c r="W282"/>
  <c r="W283"/>
  <c r="W284"/>
  <c r="W285"/>
  <c r="W286"/>
  <c r="W287"/>
  <c r="W288"/>
  <c r="W289"/>
  <c r="W290"/>
  <c r="W292"/>
  <c r="W293"/>
  <c r="W294"/>
  <c r="W295"/>
  <c r="W296"/>
  <c r="W297"/>
  <c r="W298"/>
  <c r="W299"/>
  <c r="W300"/>
  <c r="W302"/>
  <c r="W303"/>
  <c r="W304"/>
  <c r="W305"/>
  <c r="W306"/>
  <c r="W307"/>
  <c r="W308"/>
  <c r="W309"/>
  <c r="W310"/>
  <c r="W312"/>
  <c r="W313"/>
  <c r="W314"/>
  <c r="W315"/>
  <c r="W316"/>
  <c r="W317"/>
  <c r="W319"/>
  <c r="W320"/>
  <c r="W321"/>
  <c r="W322"/>
  <c r="W323"/>
  <c r="W324"/>
  <c r="W325"/>
  <c r="W326"/>
  <c r="W327"/>
  <c r="W329"/>
  <c r="W330"/>
  <c r="W331"/>
  <c r="W332"/>
  <c r="W333"/>
  <c r="W334"/>
  <c r="W335"/>
  <c r="W336"/>
  <c r="W337"/>
  <c r="W339"/>
  <c r="W340"/>
  <c r="W341"/>
  <c r="W342"/>
  <c r="W344"/>
  <c r="W345"/>
  <c r="W346"/>
  <c r="W347"/>
  <c r="W348"/>
  <c r="W350"/>
  <c r="W351"/>
  <c r="W352"/>
  <c r="W353"/>
  <c r="W354"/>
  <c r="W356"/>
  <c r="W357"/>
  <c r="W358"/>
  <c r="W359"/>
  <c r="W361"/>
  <c r="W362"/>
  <c r="W363"/>
  <c r="W365"/>
  <c r="W366"/>
  <c r="W368"/>
  <c r="W369"/>
  <c r="W370"/>
  <c r="W371"/>
  <c r="W373"/>
  <c r="W374"/>
  <c r="W375"/>
  <c r="W376"/>
  <c r="W380"/>
  <c r="W381"/>
  <c r="W382"/>
  <c r="W383"/>
  <c r="W384"/>
  <c r="W385"/>
  <c r="W386"/>
  <c r="W388"/>
  <c r="W389"/>
  <c r="W391"/>
  <c r="W392"/>
  <c r="W393"/>
  <c r="W394"/>
  <c r="W395"/>
  <c r="W396"/>
  <c r="W397"/>
  <c r="W398"/>
  <c r="W400"/>
  <c r="W401"/>
  <c r="W402"/>
  <c r="W403"/>
  <c r="W404"/>
  <c r="W405"/>
  <c r="W406"/>
  <c r="W407"/>
  <c r="W408"/>
  <c r="W409"/>
  <c r="W410"/>
  <c r="W411"/>
  <c r="W413"/>
  <c r="W414"/>
  <c r="W415"/>
  <c r="W416"/>
  <c r="W417"/>
  <c r="W418"/>
  <c r="W419"/>
  <c r="W420"/>
  <c r="W421"/>
  <c r="W422"/>
  <c r="W14"/>
  <c r="Z15"/>
  <c r="Z16"/>
  <c r="Z17"/>
  <c r="Z18"/>
  <c r="Z19"/>
  <c r="Z21"/>
  <c r="Z22"/>
  <c r="Z23"/>
  <c r="Z25"/>
  <c r="Z26"/>
  <c r="Z27"/>
  <c r="Z28"/>
  <c r="Z29"/>
  <c r="Z30"/>
  <c r="Z31"/>
  <c r="Z32"/>
  <c r="Z33"/>
  <c r="Z36"/>
  <c r="Z37"/>
  <c r="Z38"/>
  <c r="Z39"/>
  <c r="Z41"/>
  <c r="Z43"/>
  <c r="Z45"/>
  <c r="Z46"/>
  <c r="Z47"/>
  <c r="Z48"/>
  <c r="Z49"/>
  <c r="Z51"/>
  <c r="Z52"/>
  <c r="Z53"/>
  <c r="Z54"/>
  <c r="Z55"/>
  <c r="Z56"/>
  <c r="Z57"/>
  <c r="Z58"/>
  <c r="Z59"/>
  <c r="Z60"/>
  <c r="Z61"/>
  <c r="Z62"/>
  <c r="Z63"/>
  <c r="Z64"/>
  <c r="Z65"/>
  <c r="Z67"/>
  <c r="Z68"/>
  <c r="Z69"/>
  <c r="Z71"/>
  <c r="Z72"/>
  <c r="Z73"/>
  <c r="Z74"/>
  <c r="Z75"/>
  <c r="Z76"/>
  <c r="Z77"/>
  <c r="Z78"/>
  <c r="Z79"/>
  <c r="Z81"/>
  <c r="Z82"/>
  <c r="Z83"/>
  <c r="Z84"/>
  <c r="Z85"/>
  <c r="Z86"/>
  <c r="Z87"/>
  <c r="Z88"/>
  <c r="Z89"/>
  <c r="Z90"/>
  <c r="Z91"/>
  <c r="Z101"/>
  <c r="Z102"/>
  <c r="Z103"/>
  <c r="Z104"/>
  <c r="Z105"/>
  <c r="Z106"/>
  <c r="Z107"/>
  <c r="Z108"/>
  <c r="Z109"/>
  <c r="Z110"/>
  <c r="Z111"/>
  <c r="Z112"/>
  <c r="Z122"/>
  <c r="Z123"/>
  <c r="Z124"/>
  <c r="Z125"/>
  <c r="Z126"/>
  <c r="Z128"/>
  <c r="Z129"/>
  <c r="Z130"/>
  <c r="Z131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60"/>
  <c r="Z161"/>
  <c r="Z162"/>
  <c r="Z163"/>
  <c r="Z164"/>
  <c r="Z165"/>
  <c r="Z166"/>
  <c r="Z167"/>
  <c r="Z168"/>
  <c r="Z169"/>
  <c r="Z170"/>
  <c r="Z172"/>
  <c r="Z173"/>
  <c r="Z174"/>
  <c r="Z176"/>
  <c r="Z177"/>
  <c r="Z178"/>
  <c r="Z180"/>
  <c r="Z181"/>
  <c r="Z182"/>
  <c r="Z183"/>
  <c r="Z184"/>
  <c r="Z186"/>
  <c r="Z187"/>
  <c r="Z189"/>
  <c r="Z190"/>
  <c r="Z191"/>
  <c r="Z192"/>
  <c r="Z193"/>
  <c r="Z194"/>
  <c r="Z195"/>
  <c r="Z196"/>
  <c r="Z197"/>
  <c r="Z199"/>
  <c r="Z200"/>
  <c r="Z202"/>
  <c r="Z203"/>
  <c r="Z204"/>
  <c r="Z205"/>
  <c r="Z206"/>
  <c r="Z207"/>
  <c r="Z208"/>
  <c r="Z209"/>
  <c r="Z210"/>
  <c r="Z212"/>
  <c r="Z213"/>
  <c r="Z214"/>
  <c r="Z215"/>
  <c r="Z216"/>
  <c r="Z217"/>
  <c r="Z218"/>
  <c r="Z219"/>
  <c r="Z220"/>
  <c r="Z222"/>
  <c r="Z223"/>
  <c r="Z224"/>
  <c r="Z225"/>
  <c r="Z226"/>
  <c r="Z227"/>
  <c r="Z229"/>
  <c r="Z230"/>
  <c r="Z231"/>
  <c r="Z232"/>
  <c r="Z233"/>
  <c r="Z234"/>
  <c r="Z236"/>
  <c r="Z237"/>
  <c r="Z239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2"/>
  <c r="Z273"/>
  <c r="Z274"/>
  <c r="Z275"/>
  <c r="Z276"/>
  <c r="Z277"/>
  <c r="Z278"/>
  <c r="Z279"/>
  <c r="Z280"/>
  <c r="Z282"/>
  <c r="Z283"/>
  <c r="Z284"/>
  <c r="Z285"/>
  <c r="Z286"/>
  <c r="Z287"/>
  <c r="Z288"/>
  <c r="Z289"/>
  <c r="Z290"/>
  <c r="Z292"/>
  <c r="Z293"/>
  <c r="Z294"/>
  <c r="Z295"/>
  <c r="Z296"/>
  <c r="Z297"/>
  <c r="Z298"/>
  <c r="Z299"/>
  <c r="Z300"/>
  <c r="Z302"/>
  <c r="Z303"/>
  <c r="Z304"/>
  <c r="Z305"/>
  <c r="Z306"/>
  <c r="Z307"/>
  <c r="Z308"/>
  <c r="Z309"/>
  <c r="Z310"/>
  <c r="Z312"/>
  <c r="Z313"/>
  <c r="Z314"/>
  <c r="Z315"/>
  <c r="Z316"/>
  <c r="Z317"/>
  <c r="Z319"/>
  <c r="Z320"/>
  <c r="Z321"/>
  <c r="Z322"/>
  <c r="Z323"/>
  <c r="Z324"/>
  <c r="Z325"/>
  <c r="Z326"/>
  <c r="Z327"/>
  <c r="Z329"/>
  <c r="Z330"/>
  <c r="Z331"/>
  <c r="Z332"/>
  <c r="Z333"/>
  <c r="Z334"/>
  <c r="Z335"/>
  <c r="Z336"/>
  <c r="Z337"/>
  <c r="Z339"/>
  <c r="Z340"/>
  <c r="Z341"/>
  <c r="Z342"/>
  <c r="Z344"/>
  <c r="Z345"/>
  <c r="Z346"/>
  <c r="Z347"/>
  <c r="Z348"/>
  <c r="Z350"/>
  <c r="Z351"/>
  <c r="Z352"/>
  <c r="Z353"/>
  <c r="Z354"/>
  <c r="Z356"/>
  <c r="Z357"/>
  <c r="Z358"/>
  <c r="Z359"/>
  <c r="Z361"/>
  <c r="Z362"/>
  <c r="Z363"/>
  <c r="Z365"/>
  <c r="Z366"/>
  <c r="Z368"/>
  <c r="Z369"/>
  <c r="Z370"/>
  <c r="Z371"/>
  <c r="Z373"/>
  <c r="Z374"/>
  <c r="Z375"/>
  <c r="Z376"/>
  <c r="Z380"/>
  <c r="Z381"/>
  <c r="Z382"/>
  <c r="Z383"/>
  <c r="Z384"/>
  <c r="Z385"/>
  <c r="Z386"/>
  <c r="Z388"/>
  <c r="Z389"/>
  <c r="Z391"/>
  <c r="Z392"/>
  <c r="Z393"/>
  <c r="Z394"/>
  <c r="Z395"/>
  <c r="Z396"/>
  <c r="Z397"/>
  <c r="Z398"/>
  <c r="Z400"/>
  <c r="Z401"/>
  <c r="Z402"/>
  <c r="Z403"/>
  <c r="Z404"/>
  <c r="Z405"/>
  <c r="Z406"/>
  <c r="Z407"/>
  <c r="Z408"/>
  <c r="Z409"/>
  <c r="Z410"/>
  <c r="Z411"/>
  <c r="Z413"/>
  <c r="Z414"/>
  <c r="Z415"/>
  <c r="Z416"/>
  <c r="Z417"/>
  <c r="Z418"/>
  <c r="Z419"/>
  <c r="Z420"/>
  <c r="Z421"/>
  <c r="Z422"/>
  <c r="Z14"/>
  <c r="Y15"/>
  <c r="Y16"/>
  <c r="Y17"/>
  <c r="Y18"/>
  <c r="Y19"/>
  <c r="Y21"/>
  <c r="Y22"/>
  <c r="Y23"/>
  <c r="Y25"/>
  <c r="Y26"/>
  <c r="Y27"/>
  <c r="Y28"/>
  <c r="Y29"/>
  <c r="Y30"/>
  <c r="Y31"/>
  <c r="Y32"/>
  <c r="Y33"/>
  <c r="Y36"/>
  <c r="Y37"/>
  <c r="Y38"/>
  <c r="Y39"/>
  <c r="Y41"/>
  <c r="Y43"/>
  <c r="Y45"/>
  <c r="Y46"/>
  <c r="Y47"/>
  <c r="Y48"/>
  <c r="Y49"/>
  <c r="Y51"/>
  <c r="Y52"/>
  <c r="Y53"/>
  <c r="Y54"/>
  <c r="Y55"/>
  <c r="Y56"/>
  <c r="Y57"/>
  <c r="Y58"/>
  <c r="Y59"/>
  <c r="Y60"/>
  <c r="Y61"/>
  <c r="Y62"/>
  <c r="Y63"/>
  <c r="Y64"/>
  <c r="Y65"/>
  <c r="Y67"/>
  <c r="Y68"/>
  <c r="Y69"/>
  <c r="Y71"/>
  <c r="Y72"/>
  <c r="Y73"/>
  <c r="Y74"/>
  <c r="Y75"/>
  <c r="Y76"/>
  <c r="Y77"/>
  <c r="Y78"/>
  <c r="Y79"/>
  <c r="Y81"/>
  <c r="Y82"/>
  <c r="Y83"/>
  <c r="Y84"/>
  <c r="Y85"/>
  <c r="Y86"/>
  <c r="Y87"/>
  <c r="Y88"/>
  <c r="Y89"/>
  <c r="Y90"/>
  <c r="Y91"/>
  <c r="Y101"/>
  <c r="Y102"/>
  <c r="Y103"/>
  <c r="Y104"/>
  <c r="Y105"/>
  <c r="Y106"/>
  <c r="Y107"/>
  <c r="Y108"/>
  <c r="Y109"/>
  <c r="Y110"/>
  <c r="Y111"/>
  <c r="Y112"/>
  <c r="Y122"/>
  <c r="Y123"/>
  <c r="Y124"/>
  <c r="Y125"/>
  <c r="Y126"/>
  <c r="Y128"/>
  <c r="Y129"/>
  <c r="Y130"/>
  <c r="Y131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60"/>
  <c r="Y161"/>
  <c r="Y162"/>
  <c r="Y163"/>
  <c r="Y164"/>
  <c r="Y165"/>
  <c r="Y166"/>
  <c r="Y167"/>
  <c r="Y168"/>
  <c r="Y169"/>
  <c r="Y170"/>
  <c r="Y172"/>
  <c r="Y173"/>
  <c r="Y174"/>
  <c r="Y176"/>
  <c r="Y177"/>
  <c r="Y178"/>
  <c r="Y180"/>
  <c r="Y181"/>
  <c r="Y182"/>
  <c r="Y183"/>
  <c r="Y184"/>
  <c r="Y186"/>
  <c r="Y187"/>
  <c r="Y189"/>
  <c r="Y190"/>
  <c r="Y191"/>
  <c r="Y192"/>
  <c r="Y193"/>
  <c r="Y194"/>
  <c r="Y195"/>
  <c r="Y196"/>
  <c r="Y197"/>
  <c r="Y199"/>
  <c r="Y200"/>
  <c r="Y202"/>
  <c r="Y203"/>
  <c r="Y204"/>
  <c r="Y205"/>
  <c r="Y206"/>
  <c r="Y207"/>
  <c r="Y208"/>
  <c r="Y209"/>
  <c r="Y210"/>
  <c r="Y212"/>
  <c r="Y213"/>
  <c r="Y214"/>
  <c r="Y215"/>
  <c r="Y216"/>
  <c r="Y217"/>
  <c r="Y218"/>
  <c r="Y219"/>
  <c r="Y220"/>
  <c r="Y222"/>
  <c r="Y223"/>
  <c r="Y224"/>
  <c r="Y225"/>
  <c r="Y226"/>
  <c r="Y227"/>
  <c r="Y229"/>
  <c r="Y230"/>
  <c r="Y231"/>
  <c r="Y232"/>
  <c r="Y233"/>
  <c r="Y234"/>
  <c r="Y236"/>
  <c r="Y237"/>
  <c r="Y239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2"/>
  <c r="Y273"/>
  <c r="Y274"/>
  <c r="Y275"/>
  <c r="Y276"/>
  <c r="Y277"/>
  <c r="Y278"/>
  <c r="Y279"/>
  <c r="Y280"/>
  <c r="Y282"/>
  <c r="Y283"/>
  <c r="Y284"/>
  <c r="Y285"/>
  <c r="Y286"/>
  <c r="Y287"/>
  <c r="Y288"/>
  <c r="Y289"/>
  <c r="Y290"/>
  <c r="Y292"/>
  <c r="Y293"/>
  <c r="Y294"/>
  <c r="Y295"/>
  <c r="Y296"/>
  <c r="Y297"/>
  <c r="Y298"/>
  <c r="Y299"/>
  <c r="Y300"/>
  <c r="Y302"/>
  <c r="Y303"/>
  <c r="Y304"/>
  <c r="Y305"/>
  <c r="Y306"/>
  <c r="Y307"/>
  <c r="Y308"/>
  <c r="Y309"/>
  <c r="Y310"/>
  <c r="Y312"/>
  <c r="Y313"/>
  <c r="Y314"/>
  <c r="Y315"/>
  <c r="Y316"/>
  <c r="Y317"/>
  <c r="Y319"/>
  <c r="Y320"/>
  <c r="Y321"/>
  <c r="Y322"/>
  <c r="Y323"/>
  <c r="Y324"/>
  <c r="Y325"/>
  <c r="Y326"/>
  <c r="Y327"/>
  <c r="Y329"/>
  <c r="Y330"/>
  <c r="Y331"/>
  <c r="Y332"/>
  <c r="Y333"/>
  <c r="Y334"/>
  <c r="Y335"/>
  <c r="Y336"/>
  <c r="Y337"/>
  <c r="Y339"/>
  <c r="Y340"/>
  <c r="Y341"/>
  <c r="Y342"/>
  <c r="Y344"/>
  <c r="Y345"/>
  <c r="Y346"/>
  <c r="Y347"/>
  <c r="Y348"/>
  <c r="Y350"/>
  <c r="Y351"/>
  <c r="Y352"/>
  <c r="Y353"/>
  <c r="Y354"/>
  <c r="Y356"/>
  <c r="Y357"/>
  <c r="Y358"/>
  <c r="Y359"/>
  <c r="Y361"/>
  <c r="Y362"/>
  <c r="Y363"/>
  <c r="Y365"/>
  <c r="Y366"/>
  <c r="Y368"/>
  <c r="Y369"/>
  <c r="Y370"/>
  <c r="Y371"/>
  <c r="Y373"/>
  <c r="Y374"/>
  <c r="Y375"/>
  <c r="Y376"/>
  <c r="Y380"/>
  <c r="Y381"/>
  <c r="Y382"/>
  <c r="Y383"/>
  <c r="Y384"/>
  <c r="Y385"/>
  <c r="Y386"/>
  <c r="Y388"/>
  <c r="Y389"/>
  <c r="Y391"/>
  <c r="Y392"/>
  <c r="Y393"/>
  <c r="Y394"/>
  <c r="Y395"/>
  <c r="Y396"/>
  <c r="Y397"/>
  <c r="Y398"/>
  <c r="Y400"/>
  <c r="Y401"/>
  <c r="Y402"/>
  <c r="Y403"/>
  <c r="Y404"/>
  <c r="Y405"/>
  <c r="Y406"/>
  <c r="Y407"/>
  <c r="Y408"/>
  <c r="Y409"/>
  <c r="Y410"/>
  <c r="Y411"/>
  <c r="Y413"/>
  <c r="Y414"/>
  <c r="Y415"/>
  <c r="Y416"/>
  <c r="Y417"/>
  <c r="Y418"/>
  <c r="Y419"/>
  <c r="Y420"/>
  <c r="Y421"/>
  <c r="Y422"/>
  <c r="Y14"/>
  <c r="I423" l="1"/>
  <c r="J423"/>
  <c r="O15"/>
  <c r="O16"/>
  <c r="O17"/>
  <c r="O18"/>
  <c r="O19"/>
  <c r="O21"/>
  <c r="O22"/>
  <c r="O23"/>
  <c r="O25"/>
  <c r="O26"/>
  <c r="O27"/>
  <c r="O28"/>
  <c r="O29"/>
  <c r="O30"/>
  <c r="O31"/>
  <c r="O32"/>
  <c r="O33"/>
  <c r="O36"/>
  <c r="O38"/>
  <c r="O39"/>
  <c r="O45"/>
  <c r="O46"/>
  <c r="O47"/>
  <c r="O48"/>
  <c r="O49"/>
  <c r="O51"/>
  <c r="O52"/>
  <c r="O53"/>
  <c r="O54"/>
  <c r="O55"/>
  <c r="O56"/>
  <c r="O57"/>
  <c r="O58"/>
  <c r="O59"/>
  <c r="O60"/>
  <c r="O61"/>
  <c r="O62"/>
  <c r="O63"/>
  <c r="O64"/>
  <c r="O65"/>
  <c r="O67"/>
  <c r="O68"/>
  <c r="O69"/>
  <c r="O71"/>
  <c r="O72"/>
  <c r="O73"/>
  <c r="O74"/>
  <c r="O75"/>
  <c r="O76"/>
  <c r="O77"/>
  <c r="O78"/>
  <c r="O79"/>
  <c r="O81"/>
  <c r="O82"/>
  <c r="O83"/>
  <c r="O84"/>
  <c r="O85"/>
  <c r="O86"/>
  <c r="O87"/>
  <c r="O88"/>
  <c r="O89"/>
  <c r="O90"/>
  <c r="O91"/>
  <c r="O101"/>
  <c r="O102"/>
  <c r="O103"/>
  <c r="O104"/>
  <c r="O105"/>
  <c r="O106"/>
  <c r="O107"/>
  <c r="O108"/>
  <c r="O109"/>
  <c r="O110"/>
  <c r="O111"/>
  <c r="O112"/>
  <c r="O122"/>
  <c r="O123"/>
  <c r="O124"/>
  <c r="O125"/>
  <c r="O126"/>
  <c r="O128"/>
  <c r="O129"/>
  <c r="O130"/>
  <c r="O131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60"/>
  <c r="O161"/>
  <c r="O162"/>
  <c r="O163"/>
  <c r="O164"/>
  <c r="O165"/>
  <c r="O166"/>
  <c r="O167"/>
  <c r="O168"/>
  <c r="O169"/>
  <c r="O170"/>
  <c r="O172"/>
  <c r="O173"/>
  <c r="O174"/>
  <c r="O176"/>
  <c r="O177"/>
  <c r="O178"/>
  <c r="O180"/>
  <c r="O181"/>
  <c r="O182"/>
  <c r="O183"/>
  <c r="O184"/>
  <c r="O186"/>
  <c r="O187"/>
  <c r="O189"/>
  <c r="O190"/>
  <c r="O191"/>
  <c r="O192"/>
  <c r="O193"/>
  <c r="O194"/>
  <c r="O195"/>
  <c r="O196"/>
  <c r="O197"/>
  <c r="O199"/>
  <c r="O200"/>
  <c r="O202"/>
  <c r="O203"/>
  <c r="O204"/>
  <c r="O205"/>
  <c r="O206"/>
  <c r="O207"/>
  <c r="O208"/>
  <c r="O209"/>
  <c r="O210"/>
  <c r="O212"/>
  <c r="O213"/>
  <c r="O214"/>
  <c r="O215"/>
  <c r="O216"/>
  <c r="O217"/>
  <c r="O218"/>
  <c r="O219"/>
  <c r="O220"/>
  <c r="O222"/>
  <c r="O223"/>
  <c r="O224"/>
  <c r="O225"/>
  <c r="O226"/>
  <c r="O227"/>
  <c r="O229"/>
  <c r="O230"/>
  <c r="O231"/>
  <c r="O232"/>
  <c r="O233"/>
  <c r="O234"/>
  <c r="O236"/>
  <c r="O237"/>
  <c r="O239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2"/>
  <c r="O273"/>
  <c r="O274"/>
  <c r="O275"/>
  <c r="O276"/>
  <c r="O277"/>
  <c r="O278"/>
  <c r="O279"/>
  <c r="O280"/>
  <c r="O282"/>
  <c r="O283"/>
  <c r="O284"/>
  <c r="O285"/>
  <c r="O286"/>
  <c r="O287"/>
  <c r="O288"/>
  <c r="O289"/>
  <c r="O290"/>
  <c r="O292"/>
  <c r="O293"/>
  <c r="O294"/>
  <c r="O295"/>
  <c r="O296"/>
  <c r="O297"/>
  <c r="O298"/>
  <c r="O299"/>
  <c r="O300"/>
  <c r="O302"/>
  <c r="O303"/>
  <c r="O304"/>
  <c r="O305"/>
  <c r="O306"/>
  <c r="O307"/>
  <c r="O308"/>
  <c r="O309"/>
  <c r="O310"/>
  <c r="O312"/>
  <c r="O313"/>
  <c r="O314"/>
  <c r="O315"/>
  <c r="O316"/>
  <c r="O317"/>
  <c r="O319"/>
  <c r="O320"/>
  <c r="O321"/>
  <c r="O322"/>
  <c r="O323"/>
  <c r="O324"/>
  <c r="O325"/>
  <c r="O326"/>
  <c r="O327"/>
  <c r="O329"/>
  <c r="O330"/>
  <c r="O331"/>
  <c r="O332"/>
  <c r="O333"/>
  <c r="O334"/>
  <c r="O335"/>
  <c r="O336"/>
  <c r="O337"/>
  <c r="O339"/>
  <c r="O340"/>
  <c r="O341"/>
  <c r="O342"/>
  <c r="O344"/>
  <c r="O345"/>
  <c r="O346"/>
  <c r="O347"/>
  <c r="O348"/>
  <c r="O350"/>
  <c r="O351"/>
  <c r="O352"/>
  <c r="O353"/>
  <c r="O354"/>
  <c r="O356"/>
  <c r="O358"/>
  <c r="O361"/>
  <c r="O362"/>
  <c r="O363"/>
  <c r="O368"/>
  <c r="O369"/>
  <c r="O370"/>
  <c r="O371"/>
  <c r="O373"/>
  <c r="O374"/>
  <c r="O375"/>
  <c r="O376"/>
  <c r="O380"/>
  <c r="O381"/>
  <c r="O382"/>
  <c r="O383"/>
  <c r="O384"/>
  <c r="O385"/>
  <c r="O386"/>
  <c r="O388"/>
  <c r="O389"/>
  <c r="O391"/>
  <c r="O392"/>
  <c r="O393"/>
  <c r="O394"/>
  <c r="O395"/>
  <c r="O396"/>
  <c r="O397"/>
  <c r="O398"/>
  <c r="O400"/>
  <c r="O401"/>
  <c r="O402"/>
  <c r="O403"/>
  <c r="O404"/>
  <c r="O405"/>
  <c r="O406"/>
  <c r="O407"/>
  <c r="O408"/>
  <c r="O409"/>
  <c r="O410"/>
  <c r="O411"/>
  <c r="O413"/>
  <c r="O414"/>
  <c r="O415"/>
  <c r="O416"/>
  <c r="O417"/>
  <c r="O418"/>
  <c r="O419"/>
  <c r="O420"/>
  <c r="O421"/>
  <c r="O422"/>
  <c r="O14"/>
  <c r="N15"/>
  <c r="N16"/>
  <c r="N17"/>
  <c r="N18"/>
  <c r="N19"/>
  <c r="N21"/>
  <c r="N22"/>
  <c r="N23"/>
  <c r="N25"/>
  <c r="N26"/>
  <c r="N27"/>
  <c r="N28"/>
  <c r="N29"/>
  <c r="N30"/>
  <c r="N31"/>
  <c r="N32"/>
  <c r="N33"/>
  <c r="N36"/>
  <c r="N38"/>
  <c r="N39"/>
  <c r="N45"/>
  <c r="N46"/>
  <c r="N47"/>
  <c r="N48"/>
  <c r="N49"/>
  <c r="N51"/>
  <c r="N52"/>
  <c r="N53"/>
  <c r="N54"/>
  <c r="N55"/>
  <c r="N56"/>
  <c r="N57"/>
  <c r="N58"/>
  <c r="N59"/>
  <c r="N60"/>
  <c r="N61"/>
  <c r="N62"/>
  <c r="N63"/>
  <c r="N64"/>
  <c r="N65"/>
  <c r="N67"/>
  <c r="N68"/>
  <c r="N69"/>
  <c r="N71"/>
  <c r="N72"/>
  <c r="N73"/>
  <c r="N74"/>
  <c r="N75"/>
  <c r="N76"/>
  <c r="N77"/>
  <c r="N78"/>
  <c r="N79"/>
  <c r="N81"/>
  <c r="N82"/>
  <c r="N83"/>
  <c r="N84"/>
  <c r="N85"/>
  <c r="N86"/>
  <c r="N87"/>
  <c r="N88"/>
  <c r="N89"/>
  <c r="N90"/>
  <c r="N91"/>
  <c r="N101"/>
  <c r="N102"/>
  <c r="N103"/>
  <c r="N104"/>
  <c r="N105"/>
  <c r="N106"/>
  <c r="N107"/>
  <c r="N108"/>
  <c r="N109"/>
  <c r="N110"/>
  <c r="N111"/>
  <c r="N112"/>
  <c r="N122"/>
  <c r="N123"/>
  <c r="N124"/>
  <c r="N125"/>
  <c r="N126"/>
  <c r="N128"/>
  <c r="N129"/>
  <c r="N130"/>
  <c r="N131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60"/>
  <c r="N161"/>
  <c r="N162"/>
  <c r="N163"/>
  <c r="N164"/>
  <c r="N165"/>
  <c r="N166"/>
  <c r="N167"/>
  <c r="N168"/>
  <c r="N169"/>
  <c r="N170"/>
  <c r="N172"/>
  <c r="N173"/>
  <c r="N174"/>
  <c r="N176"/>
  <c r="N177"/>
  <c r="N178"/>
  <c r="N180"/>
  <c r="N181"/>
  <c r="N182"/>
  <c r="N183"/>
  <c r="N184"/>
  <c r="N186"/>
  <c r="N187"/>
  <c r="N189"/>
  <c r="N190"/>
  <c r="N191"/>
  <c r="N192"/>
  <c r="N193"/>
  <c r="N194"/>
  <c r="N195"/>
  <c r="N196"/>
  <c r="N197"/>
  <c r="N199"/>
  <c r="N200"/>
  <c r="N202"/>
  <c r="N203"/>
  <c r="N204"/>
  <c r="N205"/>
  <c r="N206"/>
  <c r="N207"/>
  <c r="N208"/>
  <c r="N209"/>
  <c r="N210"/>
  <c r="N212"/>
  <c r="N213"/>
  <c r="N214"/>
  <c r="N215"/>
  <c r="N216"/>
  <c r="N217"/>
  <c r="N218"/>
  <c r="N219"/>
  <c r="N220"/>
  <c r="N222"/>
  <c r="N223"/>
  <c r="N224"/>
  <c r="N225"/>
  <c r="N226"/>
  <c r="N227"/>
  <c r="N229"/>
  <c r="N230"/>
  <c r="N231"/>
  <c r="N232"/>
  <c r="N233"/>
  <c r="N234"/>
  <c r="N236"/>
  <c r="N237"/>
  <c r="N239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2"/>
  <c r="N273"/>
  <c r="N274"/>
  <c r="N275"/>
  <c r="N276"/>
  <c r="N277"/>
  <c r="N278"/>
  <c r="N279"/>
  <c r="N280"/>
  <c r="N282"/>
  <c r="N283"/>
  <c r="N284"/>
  <c r="N285"/>
  <c r="N286"/>
  <c r="N287"/>
  <c r="N288"/>
  <c r="N289"/>
  <c r="N290"/>
  <c r="N292"/>
  <c r="N293"/>
  <c r="N294"/>
  <c r="N295"/>
  <c r="N296"/>
  <c r="N297"/>
  <c r="N298"/>
  <c r="N299"/>
  <c r="N300"/>
  <c r="N302"/>
  <c r="N303"/>
  <c r="N304"/>
  <c r="N305"/>
  <c r="N306"/>
  <c r="N307"/>
  <c r="N308"/>
  <c r="N309"/>
  <c r="N310"/>
  <c r="N312"/>
  <c r="N313"/>
  <c r="N314"/>
  <c r="N315"/>
  <c r="N316"/>
  <c r="N317"/>
  <c r="N319"/>
  <c r="N320"/>
  <c r="N321"/>
  <c r="N322"/>
  <c r="N323"/>
  <c r="N324"/>
  <c r="N325"/>
  <c r="N326"/>
  <c r="N327"/>
  <c r="N329"/>
  <c r="N330"/>
  <c r="N331"/>
  <c r="N332"/>
  <c r="N333"/>
  <c r="N334"/>
  <c r="N335"/>
  <c r="N336"/>
  <c r="N337"/>
  <c r="N339"/>
  <c r="N340"/>
  <c r="N341"/>
  <c r="N342"/>
  <c r="N344"/>
  <c r="N345"/>
  <c r="N346"/>
  <c r="N347"/>
  <c r="N348"/>
  <c r="N350"/>
  <c r="N351"/>
  <c r="N352"/>
  <c r="N353"/>
  <c r="N354"/>
  <c r="N356"/>
  <c r="N358"/>
  <c r="N361"/>
  <c r="N362"/>
  <c r="N363"/>
  <c r="N368"/>
  <c r="N369"/>
  <c r="N370"/>
  <c r="N371"/>
  <c r="N373"/>
  <c r="N374"/>
  <c r="N375"/>
  <c r="N376"/>
  <c r="N380"/>
  <c r="N381"/>
  <c r="N382"/>
  <c r="N383"/>
  <c r="N384"/>
  <c r="N385"/>
  <c r="N386"/>
  <c r="N388"/>
  <c r="N389"/>
  <c r="N391"/>
  <c r="N392"/>
  <c r="N393"/>
  <c r="N394"/>
  <c r="N395"/>
  <c r="N396"/>
  <c r="N397"/>
  <c r="N398"/>
  <c r="N400"/>
  <c r="N401"/>
  <c r="N402"/>
  <c r="N403"/>
  <c r="N404"/>
  <c r="N405"/>
  <c r="N406"/>
  <c r="N407"/>
  <c r="N408"/>
  <c r="N409"/>
  <c r="N410"/>
  <c r="N411"/>
  <c r="N413"/>
  <c r="N414"/>
  <c r="N415"/>
  <c r="N416"/>
  <c r="N417"/>
  <c r="N418"/>
  <c r="N419"/>
  <c r="N420"/>
  <c r="N421"/>
  <c r="N422"/>
  <c r="N14"/>
  <c r="N423" l="1"/>
</calcChain>
</file>

<file path=xl/sharedStrings.xml><?xml version="1.0" encoding="utf-8"?>
<sst xmlns="http://schemas.openxmlformats.org/spreadsheetml/2006/main" count="1147" uniqueCount="1074">
  <si>
    <t>Наименование</t>
  </si>
  <si>
    <t>Артикул (Серый)</t>
  </si>
  <si>
    <t>Артикул (Белый)</t>
  </si>
  <si>
    <t>VSV2020</t>
  </si>
  <si>
    <t>VSV2020w</t>
  </si>
  <si>
    <t>VSV2525w</t>
  </si>
  <si>
    <t>VSV3232w</t>
  </si>
  <si>
    <t>VSV2525</t>
  </si>
  <si>
    <t>VSV3232</t>
  </si>
  <si>
    <t>Вентиль 25 ПП Vostok</t>
  </si>
  <si>
    <t>Вентиль 20 ПП Vostok</t>
  </si>
  <si>
    <t>Вентиль 32 ПП Vostok</t>
  </si>
  <si>
    <t>VSKO2020</t>
  </si>
  <si>
    <t>VSKO2525</t>
  </si>
  <si>
    <t>VSKO3232</t>
  </si>
  <si>
    <t>Клапан обратный 20 ПП Vostok</t>
  </si>
  <si>
    <t>Клапан обратный 25 ПП Vostok</t>
  </si>
  <si>
    <t>Клапан обратный 32 ПП Vostok</t>
  </si>
  <si>
    <t>VSKO2020w</t>
  </si>
  <si>
    <t>VSKO2525w</t>
  </si>
  <si>
    <t>VSKO3232w</t>
  </si>
  <si>
    <t>VSKOf3232w</t>
  </si>
  <si>
    <t>Клапан обратный 32 с фильтром ПП Vostok</t>
  </si>
  <si>
    <t>VSKOf3232</t>
  </si>
  <si>
    <t>VSKG32325</t>
  </si>
  <si>
    <t>VSKG32425</t>
  </si>
  <si>
    <t>VSKG32525</t>
  </si>
  <si>
    <t>Коллекторная группа 32*5*25 ПП Vostok</t>
  </si>
  <si>
    <t>Коллекторная группа 32*4*25 ПП Vostok</t>
  </si>
  <si>
    <t>Коллекторная группа 32*3*25 ПП Vostok</t>
  </si>
  <si>
    <t>VSKG32325w</t>
  </si>
  <si>
    <t>VSKG32425w</t>
  </si>
  <si>
    <t>VSKG32525w</t>
  </si>
  <si>
    <t>VSKSF2012w</t>
  </si>
  <si>
    <t>VSKSF2012</t>
  </si>
  <si>
    <t>VSKSM2012w</t>
  </si>
  <si>
    <t>VSKSM2012</t>
  </si>
  <si>
    <t>VSKE20</t>
  </si>
  <si>
    <t>VSKE25</t>
  </si>
  <si>
    <t>VSKE32</t>
  </si>
  <si>
    <t>VSKE40</t>
  </si>
  <si>
    <t>VSKE20w</t>
  </si>
  <si>
    <t>VSKE25w</t>
  </si>
  <si>
    <t>VSKE32w</t>
  </si>
  <si>
    <t>VSKE40w</t>
  </si>
  <si>
    <t>VSP202020</t>
  </si>
  <si>
    <t>VSP252520</t>
  </si>
  <si>
    <t>VSP252525</t>
  </si>
  <si>
    <t>VSP323232</t>
  </si>
  <si>
    <t>VSP404040</t>
  </si>
  <si>
    <t>VSP323232w</t>
  </si>
  <si>
    <t>VSP404040w</t>
  </si>
  <si>
    <t>Пятерник  20-20-20 ПП Vostok</t>
  </si>
  <si>
    <t>Пятерник  25-25-20 ПП Vostok</t>
  </si>
  <si>
    <t>Пятерник  25-25-25 ПП Vostok</t>
  </si>
  <si>
    <t>Пятерник  32-32-32 ПП Vostok</t>
  </si>
  <si>
    <t>Пятерник  40-40-40 ПП Vostok</t>
  </si>
  <si>
    <t>Тройник переходной  25-20-20 ПП Vostok</t>
  </si>
  <si>
    <t>Тройник переходной  25-20-25 ПП Vostok</t>
  </si>
  <si>
    <t>Тройник переходной  25-25-20 ПП Vostok</t>
  </si>
  <si>
    <t>Тройник переходной  32-20-32 ПП Vostok</t>
  </si>
  <si>
    <t>Тройник переходной  32-25-32 ПП Vostok</t>
  </si>
  <si>
    <t>Тройник переходной  40-20-40 ПП Vostok</t>
  </si>
  <si>
    <t>Тройник переходной  40-25-40 ПП Vostok</t>
  </si>
  <si>
    <t>Тройник переходной  40-32-40 ПП Vostok</t>
  </si>
  <si>
    <t>Тройник переходной  50-25-50 ПП Vostok</t>
  </si>
  <si>
    <t>Тройник переходной  50-20-50 ПП Vostok</t>
  </si>
  <si>
    <t>Тройник переходной  50-32-50 ПП Vostok</t>
  </si>
  <si>
    <t>Тройник переходной  50-40-50 ПП Vostok</t>
  </si>
  <si>
    <t>Тройник переходной  63-20-63 ПП Vostok</t>
  </si>
  <si>
    <t>Тройник переходной  63-25-63 ПП Vostok</t>
  </si>
  <si>
    <t>Тройник переходной  63-32-63 ПП Vostok</t>
  </si>
  <si>
    <t>Тройник переходной  63-40-63 ПП Vostok</t>
  </si>
  <si>
    <t>Тройник переходной  63-50-63 ПП Vostok</t>
  </si>
  <si>
    <t>Тройник переходной  75-32-75 ПП Vostok</t>
  </si>
  <si>
    <t>Тройник переходной  75-40-75 ПП Vostok</t>
  </si>
  <si>
    <t>Тройник переходной  75-50-75 ПП Vostok</t>
  </si>
  <si>
    <t>Тройник переходной  75-63-75 ПП Vostok</t>
  </si>
  <si>
    <t>Тройник переходной  90-40-90 ПП Vostok</t>
  </si>
  <si>
    <t>Тройник переходной  90-50-90 ПП Vostok</t>
  </si>
  <si>
    <t>Тройник переходной  90-63-90 ПП Vostok</t>
  </si>
  <si>
    <t>Тройник переходной  90-75-90 ПП Vostok</t>
  </si>
  <si>
    <t>Тройник переходной  110-50-110 ПП Vostok</t>
  </si>
  <si>
    <t>Тройник переходной  110-63-110 ПП Vostok</t>
  </si>
  <si>
    <t>Тройник переходной  110-75-110 ПП Vostok</t>
  </si>
  <si>
    <t>Тройник переходной  110-90-110 ПП Vostok</t>
  </si>
  <si>
    <t>Тройник переходной  20-25-20 ПП Vostok</t>
  </si>
  <si>
    <t>VSUG2045</t>
  </si>
  <si>
    <t>VSUG2545</t>
  </si>
  <si>
    <t>VSUG3245</t>
  </si>
  <si>
    <t>VSUG4045</t>
  </si>
  <si>
    <t>VSUG5045</t>
  </si>
  <si>
    <t>VSUG6345</t>
  </si>
  <si>
    <t>VSUG7545</t>
  </si>
  <si>
    <t>VSUG9045</t>
  </si>
  <si>
    <t>VSUG2045w</t>
  </si>
  <si>
    <t>VSUG2545w</t>
  </si>
  <si>
    <t>VSUG3245w</t>
  </si>
  <si>
    <t>VSUG4045w</t>
  </si>
  <si>
    <t>VSUG5045w</t>
  </si>
  <si>
    <t>VSUG6345w</t>
  </si>
  <si>
    <t>VSUG7545w</t>
  </si>
  <si>
    <t>VSUG9045w</t>
  </si>
  <si>
    <t>Уголок  20/45 ПП Vostok</t>
  </si>
  <si>
    <t>VSUG11045</t>
  </si>
  <si>
    <t>Уголок  25/45 ПП Vostok</t>
  </si>
  <si>
    <t>Уголок  32/45 ПП Vostok</t>
  </si>
  <si>
    <t>Уголок  40/45 ПП Vostok</t>
  </si>
  <si>
    <t>Уголок  50/45 ПП Vostok</t>
  </si>
  <si>
    <t>Уголок  63/45 ПП Vostok</t>
  </si>
  <si>
    <t>Уголок  75/45 ПП Vostok</t>
  </si>
  <si>
    <t>Уголок  90/45 ПП Vostok</t>
  </si>
  <si>
    <t>Уголок  110/45 ПП Vostok</t>
  </si>
  <si>
    <t>VSZ20</t>
  </si>
  <si>
    <t>VSZ20w</t>
  </si>
  <si>
    <t xml:space="preserve">Заглушка 20 ПП Vostok </t>
  </si>
  <si>
    <t>VSZ25</t>
  </si>
  <si>
    <t>VSZ25w</t>
  </si>
  <si>
    <t xml:space="preserve">Заглушка 25 ПП Vostok </t>
  </si>
  <si>
    <t>VSZ32</t>
  </si>
  <si>
    <t>VSZ32w</t>
  </si>
  <si>
    <t>Заглушка 32 ПП Vostok</t>
  </si>
  <si>
    <t>VSZ40</t>
  </si>
  <si>
    <t>VSZ40w</t>
  </si>
  <si>
    <t>Заглушка 40 ПП Vostok</t>
  </si>
  <si>
    <t>VSZ50</t>
  </si>
  <si>
    <t>VSZ50w</t>
  </si>
  <si>
    <t>Заглушка 50 ПП Vostok</t>
  </si>
  <si>
    <t>VSZ63</t>
  </si>
  <si>
    <t>VSZ63w</t>
  </si>
  <si>
    <t>Заглушка 63 ПП Vostok</t>
  </si>
  <si>
    <t>VSZ75</t>
  </si>
  <si>
    <t>VSZ75w</t>
  </si>
  <si>
    <t xml:space="preserve">Заглушка 75 ПП Vostok </t>
  </si>
  <si>
    <t>VSZ90</t>
  </si>
  <si>
    <t>VSZ90w</t>
  </si>
  <si>
    <t>Заглушка 90 ПП Vostok</t>
  </si>
  <si>
    <t>VSZ110</t>
  </si>
  <si>
    <t>VSZ110w</t>
  </si>
  <si>
    <t>Заглушка 110 ПП Vostok</t>
  </si>
  <si>
    <t>VSKRP2012</t>
  </si>
  <si>
    <t>VSKRP2012w</t>
  </si>
  <si>
    <t>Кран 20-1/2 для радиатора прямой ПП Vostok</t>
  </si>
  <si>
    <t>VSKRP2534</t>
  </si>
  <si>
    <t>VSKRP2534w</t>
  </si>
  <si>
    <t>Кран 25-3/4 для радиатора прямой ПП Vostok</t>
  </si>
  <si>
    <t>VSKRU2012</t>
  </si>
  <si>
    <t>VSKRU2012w</t>
  </si>
  <si>
    <t>Кран 20-1/2 для радиатора угловой ПП Vostok</t>
  </si>
  <si>
    <t>VSKRU2512</t>
  </si>
  <si>
    <t>VSKRU2512w</t>
  </si>
  <si>
    <t>Кран 25-1/2 для радиатора угловой ПП Vostok</t>
  </si>
  <si>
    <t>VSKRU2534</t>
  </si>
  <si>
    <t>VSKRU2534w</t>
  </si>
  <si>
    <t>Кран 25-3/4 для радиатора угловой ПП Vostok</t>
  </si>
  <si>
    <t>VSKS20</t>
  </si>
  <si>
    <t>VSKS20w</t>
  </si>
  <si>
    <t>VSKS25</t>
  </si>
  <si>
    <t>VSKS25w</t>
  </si>
  <si>
    <t>VSKS32</t>
  </si>
  <si>
    <t>VSKS32w</t>
  </si>
  <si>
    <t>VSKS40</t>
  </si>
  <si>
    <t>VSKS40w</t>
  </si>
  <si>
    <t>VSKS50</t>
  </si>
  <si>
    <t>VSKS50w</t>
  </si>
  <si>
    <t>VSKS63</t>
  </si>
  <si>
    <t>VSKS63w</t>
  </si>
  <si>
    <t>VSKS75</t>
  </si>
  <si>
    <t>VSKS75w</t>
  </si>
  <si>
    <t>VSKS90</t>
  </si>
  <si>
    <t>VSKS90w</t>
  </si>
  <si>
    <t>VSKS110</t>
  </si>
  <si>
    <t>VSKS110w</t>
  </si>
  <si>
    <t>VSK2020</t>
  </si>
  <si>
    <t>VSK2020w</t>
  </si>
  <si>
    <t>Крест 20 ПП Vostok</t>
  </si>
  <si>
    <t>VSK2525</t>
  </si>
  <si>
    <t>VSK2525w</t>
  </si>
  <si>
    <t>Крест 25 ПП Vostok</t>
  </si>
  <si>
    <t>VSK3232</t>
  </si>
  <si>
    <t>VSK3232w</t>
  </si>
  <si>
    <t>Крест 32 ПП Vostok</t>
  </si>
  <si>
    <t>VSM2020</t>
  </si>
  <si>
    <t>VSM2020w</t>
  </si>
  <si>
    <t>Муфта   20 ПП Vostok</t>
  </si>
  <si>
    <t>VSM2525</t>
  </si>
  <si>
    <t>VSM2525w</t>
  </si>
  <si>
    <t>Муфта   25 ПП Vostok</t>
  </si>
  <si>
    <t>VSM3232</t>
  </si>
  <si>
    <t>VSM3232w</t>
  </si>
  <si>
    <t>Муфта   32 ПП Vostok</t>
  </si>
  <si>
    <t>VSM4040</t>
  </si>
  <si>
    <t>VSM4040w</t>
  </si>
  <si>
    <t>Муфта   40 ПП Vostok</t>
  </si>
  <si>
    <t>VSM5050</t>
  </si>
  <si>
    <t>VSM5050w</t>
  </si>
  <si>
    <t>Муфта   50 ПП Vostok</t>
  </si>
  <si>
    <t>VSM6363</t>
  </si>
  <si>
    <t>VSM6363w</t>
  </si>
  <si>
    <t>Муфта   63 ПП Vostok</t>
  </si>
  <si>
    <t>VSM7575</t>
  </si>
  <si>
    <t>VSM7575w</t>
  </si>
  <si>
    <t>Муфта   75 ПП Vostok</t>
  </si>
  <si>
    <t>VSM9090</t>
  </si>
  <si>
    <t>VSM9090w</t>
  </si>
  <si>
    <t>Муфта   90 ПП Vostok</t>
  </si>
  <si>
    <t>VSM110110</t>
  </si>
  <si>
    <t>VSM110110w</t>
  </si>
  <si>
    <t>Муфта   110 ПП Vostok</t>
  </si>
  <si>
    <t>VSMM2012</t>
  </si>
  <si>
    <t>VSMM2012w</t>
  </si>
  <si>
    <t>VSMM2034</t>
  </si>
  <si>
    <t>VSMM2034w</t>
  </si>
  <si>
    <t>VSMM2512</t>
  </si>
  <si>
    <t>VSMM2512w</t>
  </si>
  <si>
    <t>VSMM2534</t>
  </si>
  <si>
    <t>VSMM2534w</t>
  </si>
  <si>
    <t>VSMM3212</t>
  </si>
  <si>
    <t>VSMM3212w</t>
  </si>
  <si>
    <t>VSMM3234</t>
  </si>
  <si>
    <t>VSMM3234w</t>
  </si>
  <si>
    <t>VSMM321</t>
  </si>
  <si>
    <t>VSMM321w</t>
  </si>
  <si>
    <t xml:space="preserve">Муфта  20-1/2 с наружной резьбой ПП Vostok </t>
  </si>
  <si>
    <t xml:space="preserve">Муфта  20-3/4 с наружной резьбой ПП Vostok </t>
  </si>
  <si>
    <t xml:space="preserve">Муфта  25-1/2 с наружной резьбой ПП Vostok </t>
  </si>
  <si>
    <t xml:space="preserve">Муфта  25-3/4 с наружной резьбой ПП Vostok </t>
  </si>
  <si>
    <t xml:space="preserve">Муфта  32-1/2 с наружной резьбой ПП Vostok </t>
  </si>
  <si>
    <t xml:space="preserve">Муфта  32-3/4 с наружной резьбой ПП Vostok </t>
  </si>
  <si>
    <t xml:space="preserve">Муфта  32-1 с наружной резьбой ПП Vostok </t>
  </si>
  <si>
    <t>VSMMk321</t>
  </si>
  <si>
    <t>VSMMk321w</t>
  </si>
  <si>
    <t>VSMMk40114</t>
  </si>
  <si>
    <t>VSMMk40114w</t>
  </si>
  <si>
    <t>VSMMk50112</t>
  </si>
  <si>
    <t>VSMMk50112w</t>
  </si>
  <si>
    <t>VSMMk632</t>
  </si>
  <si>
    <t>VSMMk632w</t>
  </si>
  <si>
    <t>Муфта  32-1 с наружной резьбой под ключ ПП Vostok</t>
  </si>
  <si>
    <t>Муфта  40-1 1/4 с наружной резьбой под ключ ПП Vostok</t>
  </si>
  <si>
    <t>Муфта  50-1 1/2 с наружной резьбой под ключ ПП Vostok</t>
  </si>
  <si>
    <t>Муфта  63-2 с наружной резьбой под ключ ПП Vostok</t>
  </si>
  <si>
    <t>VSMF2012</t>
  </si>
  <si>
    <t>VSMF2012w</t>
  </si>
  <si>
    <t>VSMF2034</t>
  </si>
  <si>
    <t>VSMF2034w</t>
  </si>
  <si>
    <t>VSMF2512</t>
  </si>
  <si>
    <t>VSMF2512w</t>
  </si>
  <si>
    <t>VSMF2534</t>
  </si>
  <si>
    <t>VSMF2534w</t>
  </si>
  <si>
    <t>VSMF3212</t>
  </si>
  <si>
    <t>VSMF3212w</t>
  </si>
  <si>
    <t>VSMF3234</t>
  </si>
  <si>
    <t>VSMF3234w</t>
  </si>
  <si>
    <t>VSMF321</t>
  </si>
  <si>
    <t>VSMF321w</t>
  </si>
  <si>
    <t>VSMF40114</t>
  </si>
  <si>
    <t>VSMF40114w</t>
  </si>
  <si>
    <t>Муфта  20-1/2 с внутренней резьбой ПП Vostok</t>
  </si>
  <si>
    <t>Муфта  20-3/4 с внутренней резьбой ПП Vostok</t>
  </si>
  <si>
    <t>Муфта  25-1/2 с внутренней резьбой ПП Vostok</t>
  </si>
  <si>
    <t>Муфта  25-3/4 с внутренней резьбой ПП Vostok</t>
  </si>
  <si>
    <t>Муфта  32-1/2 с внутренней резьбой ПП Vostok</t>
  </si>
  <si>
    <t>Муфта  32-3/4 с внутренней резьбой ПП Vostok</t>
  </si>
  <si>
    <t>Муфта  32-1 с внутренней резьбой ПП Vostok</t>
  </si>
  <si>
    <t>Муфта  40-11/4 с внутренней резьбой ПП Vostok</t>
  </si>
  <si>
    <t>VSMFk321</t>
  </si>
  <si>
    <t>VSMFk321w</t>
  </si>
  <si>
    <t>VSMFk40114</t>
  </si>
  <si>
    <t>VSMFk40114w</t>
  </si>
  <si>
    <t>VSMFk50112</t>
  </si>
  <si>
    <t>VSMFk50112w</t>
  </si>
  <si>
    <t>VSMFk632</t>
  </si>
  <si>
    <t>VSMFk632w</t>
  </si>
  <si>
    <t xml:space="preserve">Муфта  32-1 с внутренней резьбой под ключ ПП Vostok </t>
  </si>
  <si>
    <t xml:space="preserve">Муфта  40-1 1/4 с внутренней резьбой под ключ ПП Vostok </t>
  </si>
  <si>
    <t xml:space="preserve">Муфта  50-1 1/2 с внутренней резьбой под ключ ПП Vostok </t>
  </si>
  <si>
    <t xml:space="preserve">Муфта  63-2 с внутренней резьбой под ключ ПП Vostok </t>
  </si>
  <si>
    <t>VSNG2012</t>
  </si>
  <si>
    <t>VSNG2012w</t>
  </si>
  <si>
    <t>VSNG2512</t>
  </si>
  <si>
    <t>VSNG2512w</t>
  </si>
  <si>
    <t>VSNG2534</t>
  </si>
  <si>
    <t>VSNG2534w</t>
  </si>
  <si>
    <t>VSNG321</t>
  </si>
  <si>
    <t>VSNG321w</t>
  </si>
  <si>
    <t>VSNG401</t>
  </si>
  <si>
    <t>Муфта с накидной гайкой 20-1/2 с металлической вставкой ПП Vostok</t>
  </si>
  <si>
    <t>Муфта с накидной гайкой 25-1/2 с металлической вставкой ПП Vostok</t>
  </si>
  <si>
    <t>Муфта с накидной гайкой 25-3/4 с металлической вставкой ПП Vostok</t>
  </si>
  <si>
    <t>Муфта с накидной гайкой 32-1 с металлической вставкой ПП Vostok</t>
  </si>
  <si>
    <t>Муфта с накидной гайкой 40-1 с металлической вставкой ПП Vostok</t>
  </si>
  <si>
    <t>VSNGpl2034</t>
  </si>
  <si>
    <t>VSNGpl251</t>
  </si>
  <si>
    <t>VSNGpl3234</t>
  </si>
  <si>
    <t>VSNGpl321</t>
  </si>
  <si>
    <t>Муфта с накидной гайкой 20-3/4 с пластиковой вставкой ПП Vostok</t>
  </si>
  <si>
    <t>Муфта с накидной гайкой 25-1 с пластиковой вставкой ПП Vostok</t>
  </si>
  <si>
    <t>Муфта с накидной гайкой 32-3/4 с пластиковой вставкой ПП Vostok</t>
  </si>
  <si>
    <t>Муфта с накидной гайкой 32-1 с пластиковой вставкой ПП Vostok</t>
  </si>
  <si>
    <t>VSMFF2520</t>
  </si>
  <si>
    <t>VSMFF2520w</t>
  </si>
  <si>
    <t>VSMFF3220</t>
  </si>
  <si>
    <t>VSMFF3220w</t>
  </si>
  <si>
    <t>VSMFF3225</t>
  </si>
  <si>
    <t>VSMFF3225w</t>
  </si>
  <si>
    <t>VSMFF4020</t>
  </si>
  <si>
    <t>VSMFF4020w</t>
  </si>
  <si>
    <t>VSMFF4025</t>
  </si>
  <si>
    <t>VSMFF4025w</t>
  </si>
  <si>
    <t>VSMFF4032</t>
  </si>
  <si>
    <t>VSMFF4032w</t>
  </si>
  <si>
    <t>VSMFF5020</t>
  </si>
  <si>
    <t>VSMFF5020w</t>
  </si>
  <si>
    <t>VSMFF5025</t>
  </si>
  <si>
    <t>VSMFF5025w</t>
  </si>
  <si>
    <t>VSMFF5032</t>
  </si>
  <si>
    <t>VSMFF5032w</t>
  </si>
  <si>
    <t>VSMFF5040</t>
  </si>
  <si>
    <t>VSMFF5040w</t>
  </si>
  <si>
    <t>VSMFF6325</t>
  </si>
  <si>
    <t>VSMFF6325w</t>
  </si>
  <si>
    <t>VSMFF6332</t>
  </si>
  <si>
    <t>VSMFF6332w</t>
  </si>
  <si>
    <t>VSMFF6340</t>
  </si>
  <si>
    <t>VSMFF6340w</t>
  </si>
  <si>
    <t>VSMFF6350</t>
  </si>
  <si>
    <t>VSMFF6350w</t>
  </si>
  <si>
    <t>VSMFF7532</t>
  </si>
  <si>
    <t>VSMFF7532w</t>
  </si>
  <si>
    <t>VSMFF7540</t>
  </si>
  <si>
    <t>VSMFF7540w</t>
  </si>
  <si>
    <t>VSMFF7550</t>
  </si>
  <si>
    <t>VSMFF7550w</t>
  </si>
  <si>
    <t>VSMFF7563</t>
  </si>
  <si>
    <t>VSMFF7563w</t>
  </si>
  <si>
    <t>VSMFF9040</t>
  </si>
  <si>
    <t>VSMFF9040w</t>
  </si>
  <si>
    <t>VSMFF9050</t>
  </si>
  <si>
    <t>VSMFF9050w</t>
  </si>
  <si>
    <t>VSMFF9063</t>
  </si>
  <si>
    <t>VSMFF9063w</t>
  </si>
  <si>
    <t>VSMFF9075</t>
  </si>
  <si>
    <t>VSMFF9075w</t>
  </si>
  <si>
    <t>VSMFF11050</t>
  </si>
  <si>
    <t>VSMFF11050w</t>
  </si>
  <si>
    <t>VSMFF11063</t>
  </si>
  <si>
    <t>VSMFF11063w</t>
  </si>
  <si>
    <t>VSMFF11075</t>
  </si>
  <si>
    <t>VSMFF11075w</t>
  </si>
  <si>
    <t>VSMFF11090</t>
  </si>
  <si>
    <t>VSMFF11090w</t>
  </si>
  <si>
    <t>Муфта переходная 25-20 внутренняя-внутренняя ПП Vostok</t>
  </si>
  <si>
    <t>Муфта переходная 32-20 внутренняя-внутренняя ПП Vostok</t>
  </si>
  <si>
    <t>Муфта переходная 32-25 внутренняя-внутренняя ПП Vostok</t>
  </si>
  <si>
    <t>Муфта переходная 40-20 внутренняя-внутренняя ПП Vostok</t>
  </si>
  <si>
    <t>Муфта переходная 40-25 внутренняя-внутренняя ПП Vostok</t>
  </si>
  <si>
    <t>Муфта переходная 40-32 внутренняя-внутренняя ПП Vostok</t>
  </si>
  <si>
    <t>Муфта переходная 50-20 внутренняя-внутренняя ПП Vostok</t>
  </si>
  <si>
    <t>Муфта переходная 50-25 внутренняя-внутренняя ПП Vostok</t>
  </si>
  <si>
    <t>Муфта переходная 50-32 внутренняя-внутренняя ПП Vostok</t>
  </si>
  <si>
    <t>Муфта переходная 50-40 внутренняя-внутренняя ПП Vostok</t>
  </si>
  <si>
    <t>Муфта переходная 63-25 внутренняя-внутренняя ПП Vostok</t>
  </si>
  <si>
    <t>Муфта переходная 63-32 внутренняя-внутренняя ПП Vostok</t>
  </si>
  <si>
    <t>Муфта переходная 63-40 внутренняя-внутренняя ПП Vostok</t>
  </si>
  <si>
    <t>Муфта переходная 63-50 внутренняя-внутренняя ПП Vostok</t>
  </si>
  <si>
    <t>Муфта переходная 75-32 внутренняя-внутренняя ПП Vostok</t>
  </si>
  <si>
    <t>Муфта переходная 75-40 внутренняя-внутренняя ПП Vostok</t>
  </si>
  <si>
    <t>Муфта переходная 75-50 внутренняя-внутренняя ПП Vostok</t>
  </si>
  <si>
    <t>Муфта переходная 75-63 внутренняя-внутренняя ПП Vostok</t>
  </si>
  <si>
    <t>Муфта переходная 90-40 внутренняя-внутренняя ПП Vostok</t>
  </si>
  <si>
    <t>Муфта переходная 90-50 внутренняя-внутренняя ПП Vostok</t>
  </si>
  <si>
    <t>Муфта переходная 90-63 внутренняя-внутренняя ПП Vostok</t>
  </si>
  <si>
    <t>Муфта переходная 90-75 внутренняя-внутренняя ПП Vostok</t>
  </si>
  <si>
    <t>Муфта переходная 110-50 внутренняя-внутренняя ПП Vostok</t>
  </si>
  <si>
    <t>Муфта переходная 110-63 внутренняя-внутренняя ПП Vostok</t>
  </si>
  <si>
    <t>Муфта переходная 110-75 внутренняя-внутренняя ПП Vostok</t>
  </si>
  <si>
    <t>Муфта переходная 110-90 внутренняя-внутренняя ПП Vostok</t>
  </si>
  <si>
    <t>VSMFM2520</t>
  </si>
  <si>
    <t>VSMFM2520w</t>
  </si>
  <si>
    <t>VSMFM3220</t>
  </si>
  <si>
    <t>VSMFM3220w</t>
  </si>
  <si>
    <t>VSMFM3225</t>
  </si>
  <si>
    <t>VSMFM3225w</t>
  </si>
  <si>
    <t>VSMFM4020</t>
  </si>
  <si>
    <t>VSMFM4020w</t>
  </si>
  <si>
    <t>VSMFM4025</t>
  </si>
  <si>
    <t>VSMFM4025w</t>
  </si>
  <si>
    <t>VSMFM4032</t>
  </si>
  <si>
    <t>VSMFM4032w</t>
  </si>
  <si>
    <t>VSMFM5032</t>
  </si>
  <si>
    <t>VSMFM5032w</t>
  </si>
  <si>
    <t>VSMFM5040</t>
  </si>
  <si>
    <t>VSMFM5040w</t>
  </si>
  <si>
    <t>VSMFM6332</t>
  </si>
  <si>
    <t>VSMFM6332w</t>
  </si>
  <si>
    <t>VSMFM6340</t>
  </si>
  <si>
    <t>VSMFM6340w</t>
  </si>
  <si>
    <t>VSMFM6350</t>
  </si>
  <si>
    <t>VSMFM6350w</t>
  </si>
  <si>
    <t>Муфта переходная  25-20 внутренняя-наружная ПП Vostok</t>
  </si>
  <si>
    <t>Муфта переходная  32-20 внутренняя-наружная ПП Vostok</t>
  </si>
  <si>
    <t>Муфта переходная  32-25 внутренняя-наружная ПП Vostok</t>
  </si>
  <si>
    <t>Муфта переходная  40-20 внутренняя-наружная ПП Vostok</t>
  </si>
  <si>
    <t>Муфта переходная  40-25 внутренняя-наружная ПП Vostok</t>
  </si>
  <si>
    <t>Муфта переходная  40-32 внутренняя-наружная ПП Vostok</t>
  </si>
  <si>
    <t>Муфта переходная  50-32 внутренняя-наружная ПП Vostok</t>
  </si>
  <si>
    <t>Муфта переходная  50-40 внутренняя-наружная ПП Vostok</t>
  </si>
  <si>
    <t>Муфта переходная  63-32 внутренняя-наружная ПП Vostok</t>
  </si>
  <si>
    <t>Муфта переходная  63-40 внутренняя-наружная ПП Vostok</t>
  </si>
  <si>
    <t>Муфта переходная  63-50 внутренняя-наружная ПП Vostok</t>
  </si>
  <si>
    <t>VSO2020</t>
  </si>
  <si>
    <t>VSO2020w</t>
  </si>
  <si>
    <t>Обвод 20 ПП Vostok</t>
  </si>
  <si>
    <t>VSO2525</t>
  </si>
  <si>
    <t>VSO2525w</t>
  </si>
  <si>
    <t>Обвод 25 ПП Vostok</t>
  </si>
  <si>
    <t>VSO3232</t>
  </si>
  <si>
    <t>VSO3232w</t>
  </si>
  <si>
    <t>Обвод 32 ПП Vostok</t>
  </si>
  <si>
    <t>VSOK2020</t>
  </si>
  <si>
    <t>VSOK2020w</t>
  </si>
  <si>
    <t>Обвод 20 короткий ПП Vostok</t>
  </si>
  <si>
    <t>VSOK2525</t>
  </si>
  <si>
    <t>VSOK2525w</t>
  </si>
  <si>
    <t>Обвод 25 короткий ПП Vostok</t>
  </si>
  <si>
    <t>VSOK3232</t>
  </si>
  <si>
    <t>VSOK3232w</t>
  </si>
  <si>
    <t>Обвод 32 короткий ПП Vostok</t>
  </si>
  <si>
    <t>VSSRF2012</t>
  </si>
  <si>
    <t>VSSRF2012w</t>
  </si>
  <si>
    <t>VSSRF2034</t>
  </si>
  <si>
    <t>VSSRF2034w</t>
  </si>
  <si>
    <t>VSSRF2512</t>
  </si>
  <si>
    <t>VSSRF2512w</t>
  </si>
  <si>
    <t>VSSRF2534</t>
  </si>
  <si>
    <t>VSSRF2534w</t>
  </si>
  <si>
    <t>VSSRF251</t>
  </si>
  <si>
    <t>VSSRF251w</t>
  </si>
  <si>
    <t>VSSRF3234</t>
  </si>
  <si>
    <t>VSSRF3234w</t>
  </si>
  <si>
    <t>VSSRF321</t>
  </si>
  <si>
    <t>VSSRF321w</t>
  </si>
  <si>
    <t>VSSRF32114</t>
  </si>
  <si>
    <t>VSSRF32114w</t>
  </si>
  <si>
    <t>VSSRF40114</t>
  </si>
  <si>
    <t>VSSRF40114w</t>
  </si>
  <si>
    <t>VSSRF50112</t>
  </si>
  <si>
    <t>VSSRF50112w</t>
  </si>
  <si>
    <t>VSSRF632</t>
  </si>
  <si>
    <t>VSSRF632w</t>
  </si>
  <si>
    <t>Соединение разборное 20-1/2 с внутренней резьбой, муфта ПП Vostok</t>
  </si>
  <si>
    <t>Соединение разборное 20-3/4 с внутренней резьбой, муфта ПП Vostok</t>
  </si>
  <si>
    <t>Соединение разборное 25-1/2 с внутренней резьбой, муфта ПП Vostok</t>
  </si>
  <si>
    <t>Соединение разборное 25-3/4 с внутренней резьбой, муфта ПП Vostok</t>
  </si>
  <si>
    <t>Соединение разборное 25-1 с внутренней резьбой, муфта ПП Vostok</t>
  </si>
  <si>
    <t>Соединение разборное 32-3/4 с внутренней резьбой, муфта ПП Vostok</t>
  </si>
  <si>
    <t>Соединение разборное 32-1 с внутренней резьбой, муфта ПП Vostok</t>
  </si>
  <si>
    <t>Соединение разборное 32-1 1/4 с внутренней резьбой, муфта ПП Vostok</t>
  </si>
  <si>
    <t>Соединение разборное 40-1 1/4 с внутренней резьбой, муфта ПП Vostok</t>
  </si>
  <si>
    <t>Соединение разборное 50-1 1/2 с внутренней резьбой, муфта ПП Vostok</t>
  </si>
  <si>
    <t>Соединение разборное 63-2 с внутренней резьбой, муфта ПП Vostok</t>
  </si>
  <si>
    <t>VSSRM2012</t>
  </si>
  <si>
    <t>VSSRM2012w</t>
  </si>
  <si>
    <t>VSSRM2034</t>
  </si>
  <si>
    <t>VSSRM2034w</t>
  </si>
  <si>
    <t>VSSRM2512</t>
  </si>
  <si>
    <t>VSSRM2512w</t>
  </si>
  <si>
    <t>VSSRM2534</t>
  </si>
  <si>
    <t>VSSRM2534w</t>
  </si>
  <si>
    <t>VSSRM251</t>
  </si>
  <si>
    <t>VSSRM251w</t>
  </si>
  <si>
    <t>VSSRM3234</t>
  </si>
  <si>
    <t>VSSRM3234w</t>
  </si>
  <si>
    <t>VSSRM321</t>
  </si>
  <si>
    <t>VSSRM321w</t>
  </si>
  <si>
    <t>VSSRM32114</t>
  </si>
  <si>
    <t>VSSRM32114w</t>
  </si>
  <si>
    <t>VSSRM40114</t>
  </si>
  <si>
    <t>VSSRM40114w</t>
  </si>
  <si>
    <t>VSSRM50112</t>
  </si>
  <si>
    <t>VSSRM50112w</t>
  </si>
  <si>
    <t>VSSRM632</t>
  </si>
  <si>
    <t>VSSRM632w</t>
  </si>
  <si>
    <t xml:space="preserve">Соединение разборное 20-1/2 с наружной резьбой, муфта ПП Vostok </t>
  </si>
  <si>
    <t xml:space="preserve">Соединение разборное 20-3/4 с наружной резьбой, муфта ПП Vostok </t>
  </si>
  <si>
    <t xml:space="preserve">Соединение разборное 25-1/2 с наружной резьбой, муфта ПП Vostok </t>
  </si>
  <si>
    <t xml:space="preserve">Соединение разборное 25-3/4 с наружной резьбой, муфта ПП Vostok </t>
  </si>
  <si>
    <t xml:space="preserve">Соединение разборное 25-1 с наружной резьбой, муфта ПП Vostok </t>
  </si>
  <si>
    <t xml:space="preserve">Соединение разборное 32-3/4 с наружной резьбой, муфта ПП Vostok </t>
  </si>
  <si>
    <t xml:space="preserve">Соединение разборное 32-1 с наружной резьбой, муфта ПП Vostok </t>
  </si>
  <si>
    <t xml:space="preserve">Соединение разборное 32-1 1/4 с наружной резьбой, муфта ПП Vostok </t>
  </si>
  <si>
    <t xml:space="preserve">Соединение разборное 40-1 1/4 с наружной резьбой, муфта ПП Vostok </t>
  </si>
  <si>
    <t xml:space="preserve">Соединение разборное 50-1 1/2 с наружной резьбой, муфта ПП Vostok </t>
  </si>
  <si>
    <t xml:space="preserve">Соединение разборное 63-2 с наружной резьбой, муфта ПП Vostok </t>
  </si>
  <si>
    <t>VSTR2020</t>
  </si>
  <si>
    <t>VSTR2020w</t>
  </si>
  <si>
    <t>Тройник   20 ПП Vostok</t>
  </si>
  <si>
    <t>VSTR2525</t>
  </si>
  <si>
    <t>VSTR2525w</t>
  </si>
  <si>
    <t>Тройник   25 ПП Vostok</t>
  </si>
  <si>
    <t>VSTR3232</t>
  </si>
  <si>
    <t>VSTR3232w</t>
  </si>
  <si>
    <t>Тройник   32 ПП Vostok</t>
  </si>
  <si>
    <t>VSTR4040</t>
  </si>
  <si>
    <t>VSTR4040w</t>
  </si>
  <si>
    <t>Тройник   40 ПП Vostok</t>
  </si>
  <si>
    <t>VSTR5050</t>
  </si>
  <si>
    <t>VSTR5050w</t>
  </si>
  <si>
    <t>Тройник   50 ПП Vostok</t>
  </si>
  <si>
    <t>VSTR6363</t>
  </si>
  <si>
    <t>VSTR6363w</t>
  </si>
  <si>
    <t>Тройник   63 ПП Vostok</t>
  </si>
  <si>
    <t>VSTR7575</t>
  </si>
  <si>
    <t>VSTR7575w</t>
  </si>
  <si>
    <t>Тройник   75 ПП Vostok</t>
  </si>
  <si>
    <t>VSTR9090</t>
  </si>
  <si>
    <t>VSTR9090w</t>
  </si>
  <si>
    <t>Тройник   90 ПП Vostok</t>
  </si>
  <si>
    <t>VSTR110110</t>
  </si>
  <si>
    <t>VSTR110110w</t>
  </si>
  <si>
    <t>Тройник   110 ПП Vostok</t>
  </si>
  <si>
    <t>VSTRF2012</t>
  </si>
  <si>
    <t>VSTRF2012w</t>
  </si>
  <si>
    <t>VSTRF2512</t>
  </si>
  <si>
    <t>VSTRF2512w</t>
  </si>
  <si>
    <t>VSTRF2534</t>
  </si>
  <si>
    <t>VSTRF2534w</t>
  </si>
  <si>
    <t>VSTRF3212</t>
  </si>
  <si>
    <t>VSTRF3212w</t>
  </si>
  <si>
    <t>VSTRF3234</t>
  </si>
  <si>
    <t>VSTRF3234w</t>
  </si>
  <si>
    <t>VSTRF321</t>
  </si>
  <si>
    <t>VSTRF321w</t>
  </si>
  <si>
    <t>VSTRM2012</t>
  </si>
  <si>
    <t>VSTRM2012w</t>
  </si>
  <si>
    <t>VSTRM2512</t>
  </si>
  <si>
    <t>VSTRM2512w</t>
  </si>
  <si>
    <t>VSTRM2534</t>
  </si>
  <si>
    <t>VSTRM2534w</t>
  </si>
  <si>
    <t>VSTRM3212</t>
  </si>
  <si>
    <t>VSTRM3212w</t>
  </si>
  <si>
    <t>VSTRM3234</t>
  </si>
  <si>
    <t>VSTRM3234w</t>
  </si>
  <si>
    <t>VSTRM321</t>
  </si>
  <si>
    <t>VSTRM321w</t>
  </si>
  <si>
    <t>Тройник  20-1/2 с внутренней резьбой ПП Vostok</t>
  </si>
  <si>
    <t>Тройник  25-1/2 с внутренней резьбой ПП Vostok</t>
  </si>
  <si>
    <t>Тройник  25-3/4 с внутренней резьбой ПП Vostok</t>
  </si>
  <si>
    <t>Тройник  32-1/2 с внутренней резьбой ПП Vostok</t>
  </si>
  <si>
    <t>Тройник  32-3/4 с внутренней резьбой ПП Vostok</t>
  </si>
  <si>
    <t>Тройник  32-1 с внутренней резьбой ПП Vostok</t>
  </si>
  <si>
    <t>Тройник  20-1/2 с наружной резьбой ПП Vostok</t>
  </si>
  <si>
    <t>Тройник  25-1/2 с наружной резьбой ПП Vostok</t>
  </si>
  <si>
    <t>Тройник  25-3/4 с наружной резьбой ПП Vostok</t>
  </si>
  <si>
    <t>Тройник  32-1/2 с наружной резьбой ПП Vostok</t>
  </si>
  <si>
    <t>Тройник  32-3/4 с наружной резьбой ПП Vostok</t>
  </si>
  <si>
    <t>Тройник  32-1 с наружной резьбой ПП Vostok</t>
  </si>
  <si>
    <t>VSTRY2020</t>
  </si>
  <si>
    <t>Тройник двухплоскостной 20 ПП Vostok</t>
  </si>
  <si>
    <t>VSTRY2525</t>
  </si>
  <si>
    <t>Тройник двухплоскостной 25 ПП Vostok</t>
  </si>
  <si>
    <t>VSTRFkr2012</t>
  </si>
  <si>
    <t>VSTRFkr2012w</t>
  </si>
  <si>
    <t>Тройник настенный 20-1/2 с внутренней резьбой ПП Vostok</t>
  </si>
  <si>
    <t>VSCP2019</t>
  </si>
  <si>
    <t>VSCP2523</t>
  </si>
  <si>
    <t>VSCP3229</t>
  </si>
  <si>
    <t>VSCP4037</t>
  </si>
  <si>
    <t>VSCP5046</t>
  </si>
  <si>
    <t>VSCP6358</t>
  </si>
  <si>
    <t>VSCP7568</t>
  </si>
  <si>
    <t>VSCP9082</t>
  </si>
  <si>
    <t>VSCP11010</t>
  </si>
  <si>
    <t>VSCP2019w</t>
  </si>
  <si>
    <t>VSCP2523w</t>
  </si>
  <si>
    <t>VSCP3229w</t>
  </si>
  <si>
    <t>VSCP4037w</t>
  </si>
  <si>
    <t>VSCP5046w</t>
  </si>
  <si>
    <t>VSCP6358w</t>
  </si>
  <si>
    <t>VSCP7568w</t>
  </si>
  <si>
    <t>VSCP9082w</t>
  </si>
  <si>
    <t>VSCP11010w</t>
  </si>
  <si>
    <t>Труба PN-10  20х1,9 Vostok</t>
  </si>
  <si>
    <t>Труба PN-10  25x2,3 Vostok</t>
  </si>
  <si>
    <t>Труба PN-10  32x2,9 Vostok</t>
  </si>
  <si>
    <t>Труба PN-10  40x3,7 Vostok</t>
  </si>
  <si>
    <t>Труба PN-10  50x4,6 Vostok</t>
  </si>
  <si>
    <t>Труба PN-10  63x5,8 Vostok</t>
  </si>
  <si>
    <t>Труба PN-10  75x6,8 Vostok</t>
  </si>
  <si>
    <t>Труба PN-10  90x8,2 Vostok</t>
  </si>
  <si>
    <t>Труба PN-10  110x10,0 Vostok</t>
  </si>
  <si>
    <t>VSHP2034</t>
  </si>
  <si>
    <t>VSHP2542</t>
  </si>
  <si>
    <t>VSHP3254</t>
  </si>
  <si>
    <t>VSHP4067</t>
  </si>
  <si>
    <t>VSHP5083</t>
  </si>
  <si>
    <t>VSHP63105</t>
  </si>
  <si>
    <t>VSHP75125</t>
  </si>
  <si>
    <t>VSHP9015</t>
  </si>
  <si>
    <t>VSHP110183</t>
  </si>
  <si>
    <t>VSHP2034w</t>
  </si>
  <si>
    <t>VSHP2542w</t>
  </si>
  <si>
    <t>VSHP3254w</t>
  </si>
  <si>
    <t>VSHP4067w</t>
  </si>
  <si>
    <t>VSHP5083w</t>
  </si>
  <si>
    <t>VSHP63105w</t>
  </si>
  <si>
    <t>VSHP75125w</t>
  </si>
  <si>
    <t>VSHP9015w</t>
  </si>
  <si>
    <t>Труба PN-20  20х3,4 Vostok</t>
  </si>
  <si>
    <t>Труба PN-20  25x4,2 Vostok</t>
  </si>
  <si>
    <t>Труба PN-20  32x5,4 Vostok</t>
  </si>
  <si>
    <t>Труба PN-20  40x6,7 Vostok</t>
  </si>
  <si>
    <t>Труба PN-20  50x8,3 Vostok</t>
  </si>
  <si>
    <t>Труба PN-20  63x10,5 Vostok</t>
  </si>
  <si>
    <t>Труба PN-20  75x12,5 Vostok</t>
  </si>
  <si>
    <t>Труба PN-20  90x15,0 Vostok</t>
  </si>
  <si>
    <t>Труба PN-20  110x18,3 Vostok</t>
  </si>
  <si>
    <t>VSGFP2028</t>
  </si>
  <si>
    <t>VSGFP2535</t>
  </si>
  <si>
    <t>VSGFP3244</t>
  </si>
  <si>
    <t>VSGFP4055</t>
  </si>
  <si>
    <t>VSGFP5069</t>
  </si>
  <si>
    <t>VSGFP6386</t>
  </si>
  <si>
    <t>VSGFP75103</t>
  </si>
  <si>
    <t>VSGFP90123</t>
  </si>
  <si>
    <t>VSGFP110151</t>
  </si>
  <si>
    <t>VSGFP2028w</t>
  </si>
  <si>
    <t>VSGFP2535w</t>
  </si>
  <si>
    <t>VSGFP3244w</t>
  </si>
  <si>
    <t>VSGFP4055w</t>
  </si>
  <si>
    <t>VSGFP5069w</t>
  </si>
  <si>
    <t>VSGFP6386w</t>
  </si>
  <si>
    <t>VSGFP75103w</t>
  </si>
  <si>
    <t>VSGFP90123w</t>
  </si>
  <si>
    <t>VSGFP110151w</t>
  </si>
  <si>
    <t>Труба армированная стекловолокном 20х2,8 PN20 (SDR7,4) Vostok</t>
  </si>
  <si>
    <t>Труба армированная стекловолокном 25x3,5 PN20 (SDR7,4) Vostok</t>
  </si>
  <si>
    <t>Труба армированная стекловолокном 32x4,4 PN20 (SDR7,4) Vostok</t>
  </si>
  <si>
    <t>Труба армированная стекловолокном 40x5,5 PN20 (SDR7,4) Vostok</t>
  </si>
  <si>
    <t>Труба армированная стекловолокном 50x6,9 PN20 (SDR7,4) Vostok</t>
  </si>
  <si>
    <t>Труба армированная стекловолокном 63x8,6 PN20 (SDR7,4) Vostok</t>
  </si>
  <si>
    <t>Труба армированная стекловолокном 75x10,3 PN20 (SDR7,4) Vostok</t>
  </si>
  <si>
    <t>Труба армированная стекловолокном 90x12,3 PN20 (SDR7,4) Vostok</t>
  </si>
  <si>
    <t>Труба армированная стекловолокном 110x15,1 PN20 (SDR7,4) Vostok</t>
  </si>
  <si>
    <t>VSGFP2034</t>
  </si>
  <si>
    <t>VSGFP2542</t>
  </si>
  <si>
    <t>VSGFP3254</t>
  </si>
  <si>
    <t>VSGFP4067</t>
  </si>
  <si>
    <t>VSGFP5083</t>
  </si>
  <si>
    <t>VSGFP63105</t>
  </si>
  <si>
    <t>VSGFP75125</t>
  </si>
  <si>
    <t>VSGFP9015</t>
  </si>
  <si>
    <t>VSGFP110183</t>
  </si>
  <si>
    <t>VSGFP2034w</t>
  </si>
  <si>
    <t>VSGFP2542w</t>
  </si>
  <si>
    <t>VSGFP3254w</t>
  </si>
  <si>
    <t>VSGFP4067w</t>
  </si>
  <si>
    <t>VSGFP5083w</t>
  </si>
  <si>
    <t>VSGFP63105w</t>
  </si>
  <si>
    <t>VSGFP75125w</t>
  </si>
  <si>
    <t>VSGFP9015w</t>
  </si>
  <si>
    <t>VSGFP110183w</t>
  </si>
  <si>
    <t>Труба армированная стекловолокном 20х3,4 PN25 (SDR6) Vostok</t>
  </si>
  <si>
    <t>Труба армированная стекловолокном 25x4,2 PN25 (SDR6) Vostok</t>
  </si>
  <si>
    <t>Труба армированная стекловолокном 32x5,4 PN25 (SDR6) Vostok</t>
  </si>
  <si>
    <t>Труба армированная стекловолокном 40x6,7 PN25 (SDR6) Vostok</t>
  </si>
  <si>
    <t>Труба армированная стекловолокном 50x8,3 PN25 (SDR6) Vostok</t>
  </si>
  <si>
    <t>Труба армированная стекловолокном 63x10,5 PN25 (SDR6) Vostok</t>
  </si>
  <si>
    <t>Труба армированная стекловолокном 75x12,5 PN25 (SDR6) Vostok</t>
  </si>
  <si>
    <t>Труба армированная стекловолокном 90x15,0 PN25 (SDR6) Vostok</t>
  </si>
  <si>
    <t>Труба армированная стекловолокном 110x18,3 PN25 (SDR6) Vostok</t>
  </si>
  <si>
    <t>VSALP2034</t>
  </si>
  <si>
    <t>VSALP2542</t>
  </si>
  <si>
    <t>VSALP3254</t>
  </si>
  <si>
    <t>VSALP4067</t>
  </si>
  <si>
    <t>VSALP5083</t>
  </si>
  <si>
    <t>VSALP63105</t>
  </si>
  <si>
    <t>VSALP2034w</t>
  </si>
  <si>
    <t>VSALP2542w</t>
  </si>
  <si>
    <t>VSALP3254w</t>
  </si>
  <si>
    <t>VSALP4067w</t>
  </si>
  <si>
    <t>VSALP5083w</t>
  </si>
  <si>
    <t>VSALP63105w</t>
  </si>
  <si>
    <t>Труба внутреннее армирование 20х3,4 SDR6 Vostok</t>
  </si>
  <si>
    <t>Труба внутреннее армирование 25х4,2 SDR6 Vostok</t>
  </si>
  <si>
    <t>Труба внутреннее армирование 32х5,4 SDR6 Vostok</t>
  </si>
  <si>
    <t>Труба внутреннее армирование 40х6,7 SDR6 Vostok</t>
  </si>
  <si>
    <t>Труба внутреннее армирование 50х8,3 SDR6 Vostok</t>
  </si>
  <si>
    <t>Труба внутреннее армирование 63х10,5 SDR6 Vostok</t>
  </si>
  <si>
    <t>VSUG2090</t>
  </si>
  <si>
    <t>VSUG2090w</t>
  </si>
  <si>
    <t>Уголок 20/90 ПП Vostok</t>
  </si>
  <si>
    <t>VSUG2590</t>
  </si>
  <si>
    <t>VSUG2590w</t>
  </si>
  <si>
    <t>Уголок 25/90 ПП Vostok</t>
  </si>
  <si>
    <t>VSUG3290</t>
  </si>
  <si>
    <t>VSUG3290w</t>
  </si>
  <si>
    <t>Уголок 32/90 ПП Vostok</t>
  </si>
  <si>
    <t>VSUG4090</t>
  </si>
  <si>
    <t>VSUG4090w</t>
  </si>
  <si>
    <t>Уголок 40/90 ПП Vostok</t>
  </si>
  <si>
    <t>VSUG5090</t>
  </si>
  <si>
    <t>VSUG5090w</t>
  </si>
  <si>
    <t>Уголок 50/90 ПП Vostok</t>
  </si>
  <si>
    <t>VSUG6390</t>
  </si>
  <si>
    <t>VSUG6390w</t>
  </si>
  <si>
    <t>Уголок 63/90 ПП Vostok</t>
  </si>
  <si>
    <t>VSUG7590</t>
  </si>
  <si>
    <t>VSUG7590w</t>
  </si>
  <si>
    <t>Уголок 75/90 ПП Vostok</t>
  </si>
  <si>
    <t>VSUG9090</t>
  </si>
  <si>
    <t>VSUG9090w</t>
  </si>
  <si>
    <t>Уголок 90/90 ПП Vostok</t>
  </si>
  <si>
    <t>VSUG11090</t>
  </si>
  <si>
    <t>VSUG11090w</t>
  </si>
  <si>
    <t>Уголок 110/90 ПП Vostok</t>
  </si>
  <si>
    <t>VSUGFM2090</t>
  </si>
  <si>
    <t>VSUGFM2590</t>
  </si>
  <si>
    <t>VSUGFM2045</t>
  </si>
  <si>
    <t>VSUGFM2545</t>
  </si>
  <si>
    <t>Уголок  20/90 внутренний-наружный (шип) ПП Vostok</t>
  </si>
  <si>
    <t>Уголок  25/90 внутренний-наружный (шип) ПП Vostok</t>
  </si>
  <si>
    <t>Уголок  20/45 внутренний-наружный (шип) ПП Vostok</t>
  </si>
  <si>
    <t>Уголок  25/45 внутренний-наружный (шип) ПП Vostok</t>
  </si>
  <si>
    <t>VSUGF2012</t>
  </si>
  <si>
    <t>VSUGF2012w</t>
  </si>
  <si>
    <t>VSUGF2034</t>
  </si>
  <si>
    <t>VSUGF2034w</t>
  </si>
  <si>
    <t>VSUGF2512</t>
  </si>
  <si>
    <t>VSUGF2512w</t>
  </si>
  <si>
    <t>VSUGF2534</t>
  </si>
  <si>
    <t>VSUGF2534w</t>
  </si>
  <si>
    <t>VSUGF321</t>
  </si>
  <si>
    <t>VSUGF321w</t>
  </si>
  <si>
    <t>VSUGM2012</t>
  </si>
  <si>
    <t>VSUGM2012w</t>
  </si>
  <si>
    <t>VSUGM2034</t>
  </si>
  <si>
    <t>VSUGM2034w</t>
  </si>
  <si>
    <t>VSUGM2512</t>
  </si>
  <si>
    <t>VSUGM2512w</t>
  </si>
  <si>
    <t>VSUGM2534</t>
  </si>
  <si>
    <t>VSUGM2534w</t>
  </si>
  <si>
    <t>VSUGM321</t>
  </si>
  <si>
    <t>VSUGM321w</t>
  </si>
  <si>
    <t>Уголок 20-3/4 с наружной резьбой ПП Vostok</t>
  </si>
  <si>
    <t>Уголок 20-1/2 с наружной резьбой ПП Vostok</t>
  </si>
  <si>
    <t>Уголок 25-1/2 с наружной резьбой ПП Vostok</t>
  </si>
  <si>
    <t>Уголок 25-3/4 с наружной резьбой ПП Vostok</t>
  </si>
  <si>
    <t>Уголок 32-1 с наружной резьбой ПП Vostok</t>
  </si>
  <si>
    <t>Уголок 20 -1/2 с внутренней резьбой ПП Vostok</t>
  </si>
  <si>
    <t>Уголок 20 -3/4 с внутренней резьбой ПП Vostok</t>
  </si>
  <si>
    <t>Уголок 25 -1/2 с внутренней резьбой ПП Vostok</t>
  </si>
  <si>
    <t>Уголок 25 -3/4 с внутренней резьбой ПП Vostok</t>
  </si>
  <si>
    <t>Уголок 32-1 с внутренней резьбой под ключ ПП Vostok</t>
  </si>
  <si>
    <t>VSUGng2012</t>
  </si>
  <si>
    <t>VSUGng2534</t>
  </si>
  <si>
    <t>Уголок с накидной гайкой 20-1/2 с металлической вставкой ПП Vostok</t>
  </si>
  <si>
    <t>Уголок с накидной гайкой 25 -3/4 с металлической вставкой ПП Vostok</t>
  </si>
  <si>
    <t>VSUGFkr2012</t>
  </si>
  <si>
    <t>VSUGFkr2012w</t>
  </si>
  <si>
    <t>VSUGMkr2012</t>
  </si>
  <si>
    <t>VSUGMkr2012w</t>
  </si>
  <si>
    <t>Уголок настенный 20-1/2 с внутренней резьбой ПП Vostok</t>
  </si>
  <si>
    <t>Уголок настенный 20-1/2 с наружной резьбой ПП Vostok</t>
  </si>
  <si>
    <t>VSUGGK2012</t>
  </si>
  <si>
    <t>VSUGGK2012w</t>
  </si>
  <si>
    <t>Уголок настенный для гипсокартона 20-1/2 с внутренней резьбой ПП Vostok</t>
  </si>
  <si>
    <t>VSUG2kr2012</t>
  </si>
  <si>
    <t>VSUG2kr2012w</t>
  </si>
  <si>
    <t>VSUG2kr2512</t>
  </si>
  <si>
    <t>Угольник двойной с креплением 20-1/2 с внутренней резьбой ПП Vostok</t>
  </si>
  <si>
    <t>Угольник двойной с креплением 25-1/2 с внутренней резьбой ПП Vostok</t>
  </si>
  <si>
    <t>VSF20</t>
  </si>
  <si>
    <t>VSF20w</t>
  </si>
  <si>
    <t>VSF25</t>
  </si>
  <si>
    <t>VSF25w</t>
  </si>
  <si>
    <t>VSF32</t>
  </si>
  <si>
    <t>VSF32w</t>
  </si>
  <si>
    <t>VSF40</t>
  </si>
  <si>
    <t>VSF40w</t>
  </si>
  <si>
    <t>VSFFM20</t>
  </si>
  <si>
    <t>VSFFM20w</t>
  </si>
  <si>
    <t>VSFFM25</t>
  </si>
  <si>
    <t>VSFFM25w</t>
  </si>
  <si>
    <t>VSFFM32</t>
  </si>
  <si>
    <t>VSFFM32w</t>
  </si>
  <si>
    <t>VSFFM40</t>
  </si>
  <si>
    <t>VSFFM40w</t>
  </si>
  <si>
    <t>VSFF2012</t>
  </si>
  <si>
    <t>VSFF2012w</t>
  </si>
  <si>
    <t>Фильтр 20 внутренний-внутренний ПП Vostok</t>
  </si>
  <si>
    <t>Фильтр 25 внутренний-внутренний ПП Vostok</t>
  </si>
  <si>
    <t>Фильтр 32 внутренний-внутренний ПП Vostok</t>
  </si>
  <si>
    <t>Фильтр 40 внутренний-внутренний ПП Vostok</t>
  </si>
  <si>
    <t>Фильтр 20 внутренний-наружный ПП Vostok</t>
  </si>
  <si>
    <t>Фильтр 25 внутренний-наружный ПП Vostok</t>
  </si>
  <si>
    <t>Фильтр 32 внутренний-наружный ПП Vostok</t>
  </si>
  <si>
    <t>Фильтр 40 внутренний-наружный ПП Vostok</t>
  </si>
  <si>
    <t>Фильтр 20-1/2 с внутренней резьбой ПП Vostok</t>
  </si>
  <si>
    <t>VSBFP40</t>
  </si>
  <si>
    <t>VSBFP50</t>
  </si>
  <si>
    <t>VSBFP63</t>
  </si>
  <si>
    <t>VSBFP75</t>
  </si>
  <si>
    <t>VSBFP90</t>
  </si>
  <si>
    <t>VSBFP110</t>
  </si>
  <si>
    <t>Бурт в комплекте с фланцем и прокладкой  40 ПП</t>
  </si>
  <si>
    <t>Бурт в комплекте с фланцем и прокладкой  50 ПП</t>
  </si>
  <si>
    <t>Бурт в комплекте с фланцем и прокладкой  63 ПП</t>
  </si>
  <si>
    <t>Бурт в комплекте с фланцем и прокладкой  75 ПП</t>
  </si>
  <si>
    <t>Бурт в комплекте с фланцем и прокладкой  90 ПП</t>
  </si>
  <si>
    <t>Бурт в комплекте с фланцем и прокладкой  110 ПП</t>
  </si>
  <si>
    <t>VSZR12</t>
  </si>
  <si>
    <t>Заглушка резьбовая 1/2 с наружной резьбой ПП Vostok</t>
  </si>
  <si>
    <t>VSO16</t>
  </si>
  <si>
    <t>VSO16w</t>
  </si>
  <si>
    <t>Опора  16</t>
  </si>
  <si>
    <t>VSO20</t>
  </si>
  <si>
    <t>VSO20w</t>
  </si>
  <si>
    <t>Опора  20</t>
  </si>
  <si>
    <t>VSO25</t>
  </si>
  <si>
    <t>VSO25w</t>
  </si>
  <si>
    <t>Опора  25</t>
  </si>
  <si>
    <t>VSO32</t>
  </si>
  <si>
    <t>VSO32w</t>
  </si>
  <si>
    <t>Опора  32</t>
  </si>
  <si>
    <t>VSO40</t>
  </si>
  <si>
    <t>VSO40w</t>
  </si>
  <si>
    <t>Опора  40</t>
  </si>
  <si>
    <t>VSO50</t>
  </si>
  <si>
    <t>VSO50w</t>
  </si>
  <si>
    <t>Опора  50</t>
  </si>
  <si>
    <t>VSO63</t>
  </si>
  <si>
    <t>Опора  63</t>
  </si>
  <si>
    <t>VSOD20</t>
  </si>
  <si>
    <t>VSOD20w</t>
  </si>
  <si>
    <t>Опора двойная 20</t>
  </si>
  <si>
    <t>VSOD25</t>
  </si>
  <si>
    <t>VSOD25w</t>
  </si>
  <si>
    <t>Опора двойная 25</t>
  </si>
  <si>
    <t>VSHK38</t>
  </si>
  <si>
    <t>VSHK12</t>
  </si>
  <si>
    <t>VSHK34</t>
  </si>
  <si>
    <t>VSHK1</t>
  </si>
  <si>
    <t>VSHK114</t>
  </si>
  <si>
    <t>VSHK112</t>
  </si>
  <si>
    <t>VSHK2</t>
  </si>
  <si>
    <t>VSHK4</t>
  </si>
  <si>
    <t>VSH38</t>
  </si>
  <si>
    <t>VSH12</t>
  </si>
  <si>
    <t>VSH34</t>
  </si>
  <si>
    <t>VSH1</t>
  </si>
  <si>
    <t>VSH114</t>
  </si>
  <si>
    <t>VSH112</t>
  </si>
  <si>
    <t>VSH212</t>
  </si>
  <si>
    <t>VSH2</t>
  </si>
  <si>
    <t>VSH3</t>
  </si>
  <si>
    <t>VSH4m8</t>
  </si>
  <si>
    <t>VSH4m10</t>
  </si>
  <si>
    <t>VSH6</t>
  </si>
  <si>
    <t>VSSN20</t>
  </si>
  <si>
    <t>VSSN25</t>
  </si>
  <si>
    <t>VSSN32</t>
  </si>
  <si>
    <t>VSSN40</t>
  </si>
  <si>
    <t>VSSN50</t>
  </si>
  <si>
    <t>VSSN63</t>
  </si>
  <si>
    <t>Наконечник  63 плоский парный</t>
  </si>
  <si>
    <t>VSSN75</t>
  </si>
  <si>
    <t>Наконечник  75 плоский парный</t>
  </si>
  <si>
    <t>VSSN90</t>
  </si>
  <si>
    <t>Наконечник  90 плоский парный</t>
  </si>
  <si>
    <t>VSSN110</t>
  </si>
  <si>
    <t>Наконечник  110 плоский парный</t>
  </si>
  <si>
    <t>VSSK2040</t>
  </si>
  <si>
    <t>Сварочный комплект  VOSTOK  20-40 1500вт (750+750) Сm-03</t>
  </si>
  <si>
    <t>Хомут 3/8" в комплекте (шпилька + дюбель)</t>
  </si>
  <si>
    <t>Хомут 1/2" в комплекте (шпилька + дюбель)</t>
  </si>
  <si>
    <t>Хомут 3/4" в комплекте (шпилька + дюбель)</t>
  </si>
  <si>
    <t>Хомут 1" в комплекте (шпилька + дюбель)</t>
  </si>
  <si>
    <t>Хомут 1 1/4" в комплекте (шпилька + дюбель)</t>
  </si>
  <si>
    <t>Хомут 1 1/2" в комплекте (шпилька + дюбель)</t>
  </si>
  <si>
    <t>Хомут 2" в комплекте (шпилька + дюбель)</t>
  </si>
  <si>
    <t>Хомут 4" в комплекте (шпилька + дюбель)</t>
  </si>
  <si>
    <t>Хомут металлический с двумя винтами 3/8"</t>
  </si>
  <si>
    <t>Хомут металлический с двумя винтами 1/2"</t>
  </si>
  <si>
    <t>Хомут металлический с двумя винтами 3/4"</t>
  </si>
  <si>
    <t>Хомут металлический с двумя винтами 1"</t>
  </si>
  <si>
    <t>Хомут металлический с двумя винтами 1 1/4"</t>
  </si>
  <si>
    <t>Хомут металлический с двумя винтами 1 1/2"</t>
  </si>
  <si>
    <t>Хомут металлический с двумя винтами 2 1/2"</t>
  </si>
  <si>
    <t>Хомут металлический с двумя винтами 2"</t>
  </si>
  <si>
    <t>Хомут металлический с двумя винтами 3"</t>
  </si>
  <si>
    <t>Хомут металлический с двумя винтами 4" М 8</t>
  </si>
  <si>
    <t>Хомут металлический с двумя винтами 4" М10</t>
  </si>
  <si>
    <t>Хомут металлический с двумя винтами 6"(163-167)</t>
  </si>
  <si>
    <t>Наконечник  50 плоский парный</t>
  </si>
  <si>
    <t>Наконечник  40 плоский парный</t>
  </si>
  <si>
    <t>Наконечник  32 плоский парный</t>
  </si>
  <si>
    <t>Наконечник  25 плоский парный</t>
  </si>
  <si>
    <t>Наконечник  20 плоский парный</t>
  </si>
  <si>
    <t>Полипропиленовые трубы и фитинги Восток</t>
  </si>
  <si>
    <t>Цена</t>
  </si>
  <si>
    <t>Вес единицы, кг</t>
  </si>
  <si>
    <t>Объем упаковки, м3</t>
  </si>
  <si>
    <t>ИТОГО</t>
  </si>
  <si>
    <t>VSSRF201</t>
  </si>
  <si>
    <t>VSSRF201w</t>
  </si>
  <si>
    <t>Соединение разборное 20-1 с внутренней резьбой, муфта ПП Vostok</t>
  </si>
  <si>
    <t>VSSRM201</t>
  </si>
  <si>
    <t>VSSRM201w</t>
  </si>
  <si>
    <t>Соединение разборное 20-1 с наружной резьбой, муфта ПП Vostok</t>
  </si>
  <si>
    <t>Бурт в комплекте с фланцем и прокладкой</t>
  </si>
  <si>
    <t>Вентиль проходной полипропиленовый</t>
  </si>
  <si>
    <t>Заглушка полипропиленовая</t>
  </si>
  <si>
    <t>Клапан обратный полипропиленовый</t>
  </si>
  <si>
    <t>Коллекторная группа полипропиленовая</t>
  </si>
  <si>
    <t>Кран шаровой полипропиленовый</t>
  </si>
  <si>
    <t>Кран шаровой полипропиленовый для радиатора</t>
  </si>
  <si>
    <t>Кран шаровой 20 ПП Vostok</t>
  </si>
  <si>
    <t>Кран шаровой 25 ПП Vostok</t>
  </si>
  <si>
    <t>Кран шаровой 32 ПП Vostok</t>
  </si>
  <si>
    <t>Кран шаровой 40 ПП Vostok</t>
  </si>
  <si>
    <t>Кран шаровой 50 ПП Vostok</t>
  </si>
  <si>
    <t>Кран шаровой 63 ПП Vostok</t>
  </si>
  <si>
    <t>Кран шаровой 75 ПП Vostok</t>
  </si>
  <si>
    <t>Кран шаровой 90 ПП Vostok</t>
  </si>
  <si>
    <t>Кран шаровой 110 ПП Vostok</t>
  </si>
  <si>
    <t>Кран шаровой 20х1/2 с внутренней резьбой ПП Vostok</t>
  </si>
  <si>
    <t>Кран шаровой 20х1/2 с наружной резьбой ПП Vostok</t>
  </si>
  <si>
    <t>Кран шаровой эконом 20 ПП Vostok</t>
  </si>
  <si>
    <t>Кран шаровой эконом 25 ПП Vostok</t>
  </si>
  <si>
    <t>Кран шаровой эконом 32 ПП Vostok</t>
  </si>
  <si>
    <t>Кран шаровой эконом 40 ПП Vostok</t>
  </si>
  <si>
    <t>Крестовина полипропиленовая</t>
  </si>
  <si>
    <t>Муфта полипропиленовая</t>
  </si>
  <si>
    <t>Муфта полипропиленовая с наружной резьбой</t>
  </si>
  <si>
    <t>Муфта полипропиленовая с внутренней резьбой</t>
  </si>
  <si>
    <t>Муфта полипропиленовая с накидной гайкой с металлической вставкой</t>
  </si>
  <si>
    <t>Муфта полипропиленовая с накидной гайкой с пластиковой вставкой</t>
  </si>
  <si>
    <t>Муфта полипропиленовая переходная, внутренняя-внутренняя</t>
  </si>
  <si>
    <t>Муфта полипропиленовая переходная, внутренняя-наружная</t>
  </si>
  <si>
    <t>Обвод полипропиленовый</t>
  </si>
  <si>
    <t>Обвод полипропиленовый короткий</t>
  </si>
  <si>
    <t>Пятерник полипропиленовый</t>
  </si>
  <si>
    <t>Соединение разборное полипропиленовое с внутренней резьбой</t>
  </si>
  <si>
    <t>Соединение разборное полипропиленовое с наружной резьбой</t>
  </si>
  <si>
    <t>Тройник полипропиленовый</t>
  </si>
  <si>
    <t>Тройник полипропиленовый с внутренней резьбой</t>
  </si>
  <si>
    <t>Тройник полипропиленовый с наружной резьбой</t>
  </si>
  <si>
    <t>Тройник полипропиленовый двухплоскостной</t>
  </si>
  <si>
    <t>Тройник полипропиленовый настенный</t>
  </si>
  <si>
    <t>Тройник полипропиленовый переходной</t>
  </si>
  <si>
    <t>Труба полипропиленовая SDR11 (PN10), 4 метра, Восток (ГОСТ)</t>
  </si>
  <si>
    <t>Труба полипропиленовая SDR6 (PN20), 4 метра, Восток (ГОСТ)</t>
  </si>
  <si>
    <t>Труба полипропиленовая армированная стекловолокном SDR7,4 (PN20), 4 метра, Восток (ГОСТ)</t>
  </si>
  <si>
    <t>Труба полипропиленовая армированная стекловолокном SDR6 (PN25), 4 метра, Восток (ГОСТ)</t>
  </si>
  <si>
    <t>Труба полипропиленовая армированная алюминием SDR6 (PN25), 4 метра, Восток (ГОСТ)</t>
  </si>
  <si>
    <t>Уголок полипропиленовый 90°</t>
  </si>
  <si>
    <t>Уголок полипропиленовый 45°</t>
  </si>
  <si>
    <t>Уголок полипропиленовый внутренний-наружный</t>
  </si>
  <si>
    <t>Уголок полипропиленовый с наружной резьбой</t>
  </si>
  <si>
    <t>Уголок полипропиленовый с внутренней резьбой</t>
  </si>
  <si>
    <t>Уголок полипропиленовый с накидной гайкой, металлическая вставка</t>
  </si>
  <si>
    <t>Уголок полипропиленовый настенный</t>
  </si>
  <si>
    <t>Водорозетка полипропиленовая</t>
  </si>
  <si>
    <t>Фильтр полипропиленовый внутренний-внутренний</t>
  </si>
  <si>
    <t>Фильтр полипропиленовый внутренний-наружный</t>
  </si>
  <si>
    <t>Фильтр полипропиленовый с внутренней резьбой</t>
  </si>
  <si>
    <t>Опора полипропиленовая</t>
  </si>
  <si>
    <t>Опора двойная полипропиленовая</t>
  </si>
  <si>
    <t>Хомут металлический комплект (шпилька + дюбель)</t>
  </si>
  <si>
    <t>Хомут металлический с двумя винтами</t>
  </si>
  <si>
    <t>Инструмент для сварки</t>
  </si>
  <si>
    <t>Кол-во  в упаковке, шт</t>
  </si>
  <si>
    <t>Кол-во, шт</t>
  </si>
  <si>
    <t>Кол-во в малой упаковке, шт</t>
  </si>
  <si>
    <t>Фото</t>
  </si>
  <si>
    <t>Сумма серый</t>
  </si>
  <si>
    <t>Сумма белый</t>
  </si>
  <si>
    <t>Вес упаковки, кг</t>
  </si>
  <si>
    <t>VSO63w</t>
  </si>
  <si>
    <t>VSHP110183w</t>
  </si>
  <si>
    <t>VSTRP202520</t>
  </si>
  <si>
    <t>VSTRP252020</t>
  </si>
  <si>
    <t>VSTRP252025</t>
  </si>
  <si>
    <t>VSTRP252520</t>
  </si>
  <si>
    <t>VSTRP322032</t>
  </si>
  <si>
    <t>VSTRP322532</t>
  </si>
  <si>
    <t>VSTRP402040</t>
  </si>
  <si>
    <t>VSTRP402540</t>
  </si>
  <si>
    <t>VSTRP403240</t>
  </si>
  <si>
    <t>VSTRP502050</t>
  </si>
  <si>
    <t>VSTRP502550</t>
  </si>
  <si>
    <t>VSTRP503250</t>
  </si>
  <si>
    <t>VSTRP504050</t>
  </si>
  <si>
    <t>VSTRP632063</t>
  </si>
  <si>
    <t>VSTRP632563</t>
  </si>
  <si>
    <t>VSTRP633263</t>
  </si>
  <si>
    <t>VSTRP634063</t>
  </si>
  <si>
    <t>VSTRP635063</t>
  </si>
  <si>
    <t>VSTRP753275</t>
  </si>
  <si>
    <t>VSTRP754075</t>
  </si>
  <si>
    <t>VSTRP755075</t>
  </si>
  <si>
    <t>VSTRP756375</t>
  </si>
  <si>
    <t>VSTRP904090</t>
  </si>
  <si>
    <t>VSTRP905090</t>
  </si>
  <si>
    <t>VSTRP906390</t>
  </si>
  <si>
    <t>VSTRP907590</t>
  </si>
  <si>
    <t>VSTRP11050110</t>
  </si>
  <si>
    <t>VSTRP11063110</t>
  </si>
  <si>
    <t>VSTRP11075110</t>
  </si>
  <si>
    <t>VSTRP11090110</t>
  </si>
  <si>
    <t>VSTRP202520w</t>
  </si>
  <si>
    <t>VSTRP252020w</t>
  </si>
  <si>
    <t>VSTRP252025w</t>
  </si>
  <si>
    <t>VSTRP252520w</t>
  </si>
  <si>
    <t>VSTRP322032w</t>
  </si>
  <si>
    <t>VSTRP322532w</t>
  </si>
  <si>
    <t>VSTRP402040w</t>
  </si>
  <si>
    <t>VSTRP402540w</t>
  </si>
  <si>
    <t>VSTRP403240w</t>
  </si>
  <si>
    <t>VSTRP502050w</t>
  </si>
  <si>
    <t>VSTRP502550w</t>
  </si>
  <si>
    <t>VSTRP503250w</t>
  </si>
  <si>
    <t>VSTRP504050w</t>
  </si>
  <si>
    <t>VSTRP632063w</t>
  </si>
  <si>
    <t>VSTRP632563w</t>
  </si>
  <si>
    <t>VSTRP633263w</t>
  </si>
  <si>
    <t>VSTRP634063w</t>
  </si>
  <si>
    <t>VSTRP635063w</t>
  </si>
  <si>
    <t>VSTRP753275w</t>
  </si>
  <si>
    <t>VSTRP754075w</t>
  </si>
  <si>
    <t>VSTRP755075w</t>
  </si>
  <si>
    <t>VSTRP756375w</t>
  </si>
  <si>
    <t>VSTRP904090w</t>
  </si>
  <si>
    <t>VSTRP905090w</t>
  </si>
  <si>
    <t>VSTRP906390w</t>
  </si>
  <si>
    <t>VSTRP907590w</t>
  </si>
  <si>
    <t>VSTRP11050110w</t>
  </si>
  <si>
    <t>VSTRP11063110w</t>
  </si>
  <si>
    <t>VSTRP11075110w</t>
  </si>
  <si>
    <t>VSTRP11090110w</t>
  </si>
  <si>
    <t>Муфта  20-1/2 н/р сталь ПП Vostok (белый)</t>
  </si>
  <si>
    <t>Муфта  20-3/4 н/р сталь ПП Vostok (белый)</t>
  </si>
  <si>
    <t>Муфта  25- 1/2 н/р сталь ПП Vostok (белый)</t>
  </si>
  <si>
    <t>Муфта  25- 3/4 н/р сталь ПП Vostok (белый)</t>
  </si>
  <si>
    <t>Муфта  32-1 н/р сталь ПП Vostok (белый)</t>
  </si>
  <si>
    <t>Муфта  40-11/4 н/р сталь ПП Vostok (белый)</t>
  </si>
  <si>
    <t>Муфта  50-11/2 н/р сталь ПП Vostok (белый)</t>
  </si>
  <si>
    <t>Муфта  63-2 н/р сталь ПП Vostok (белый)</t>
  </si>
  <si>
    <t>VSMME2012w</t>
  </si>
  <si>
    <t>VSMME2034w</t>
  </si>
  <si>
    <t>VSMME2512w</t>
  </si>
  <si>
    <t>VSMME2534w</t>
  </si>
  <si>
    <t>VSMME321w</t>
  </si>
  <si>
    <t>VSMME40114w</t>
  </si>
  <si>
    <t>VSMME50112w</t>
  </si>
  <si>
    <t>VSMME632w</t>
  </si>
  <si>
    <t>Муфта  20-1/2 в/р сталь ПП Vostok (белый)</t>
  </si>
  <si>
    <t>Муфта  20-3/4 в/р сталь ПП Vostok (белый)</t>
  </si>
  <si>
    <t>Муфта  25- 1/2 в/р сталь ПП Vostok (белый)</t>
  </si>
  <si>
    <t>Муфта  25- 3/4 в/р сталь ПП Vostok (белый)</t>
  </si>
  <si>
    <t>Муфта  32-1 в/р сталь ПП Vostok (белый)</t>
  </si>
  <si>
    <t>Муфта  40-11/4 в/р сталь ПП Vostok (белый)</t>
  </si>
  <si>
    <t>Муфта  50-11/2 в/р сталь ПП Vostok (белый)</t>
  </si>
  <si>
    <t>Муфта  63-2 в/р сталь ПП Vostok (белый)</t>
  </si>
  <si>
    <t>VSMFE2012w</t>
  </si>
  <si>
    <t>VSMFE2034w</t>
  </si>
  <si>
    <t>VSMFE2512w</t>
  </si>
  <si>
    <t>VSMFE2534w</t>
  </si>
  <si>
    <t>VSMFE321w</t>
  </si>
  <si>
    <t>VSMFE40114w</t>
  </si>
  <si>
    <t>VSMFE50112w</t>
  </si>
  <si>
    <t>VSMFE632w</t>
  </si>
</sst>
</file>

<file path=xl/styles.xml><?xml version="1.0" encoding="utf-8"?>
<styleSheet xmlns="http://schemas.openxmlformats.org/spreadsheetml/2006/main">
  <numFmts count="2">
    <numFmt numFmtId="164" formatCode="_-* #,##0.00\ [$₽-419]_-;\-* #,##0.00\ [$₽-419]_-;_-* &quot;-&quot;??\ [$₽-419]_-;_-@_-"/>
    <numFmt numFmtId="165" formatCode="0.00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3" xfId="0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1" xfId="0" applyFill="1" applyBorder="1" applyAlignment="1">
      <alignment vertical="center"/>
    </xf>
    <xf numFmtId="164" fontId="0" fillId="0" borderId="0" xfId="0" applyNumberFormat="1"/>
    <xf numFmtId="0" fontId="0" fillId="0" borderId="1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164" fontId="0" fillId="0" borderId="3" xfId="0" applyNumberFormat="1" applyBorder="1"/>
    <xf numFmtId="164" fontId="0" fillId="0" borderId="19" xfId="0" applyNumberFormat="1" applyBorder="1"/>
    <xf numFmtId="164" fontId="0" fillId="0" borderId="1" xfId="0" applyNumberFormat="1" applyBorder="1"/>
    <xf numFmtId="164" fontId="0" fillId="0" borderId="20" xfId="0" applyNumberFormat="1" applyBorder="1"/>
    <xf numFmtId="164" fontId="0" fillId="0" borderId="6" xfId="0" applyNumberFormat="1" applyBorder="1"/>
    <xf numFmtId="164" fontId="0" fillId="0" borderId="21" xfId="0" applyNumberFormat="1" applyBorder="1"/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23" xfId="0" applyFill="1" applyBorder="1" applyAlignment="1">
      <alignment horizontal="left" vertical="center"/>
    </xf>
    <xf numFmtId="0" fontId="0" fillId="0" borderId="23" xfId="0" applyFill="1" applyBorder="1" applyAlignment="1">
      <alignment horizontal="right" vertical="center"/>
    </xf>
    <xf numFmtId="164" fontId="0" fillId="0" borderId="23" xfId="0" applyNumberFormat="1" applyBorder="1"/>
    <xf numFmtId="164" fontId="0" fillId="0" borderId="24" xfId="0" applyNumberFormat="1" applyBorder="1"/>
    <xf numFmtId="0" fontId="0" fillId="0" borderId="6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0" fontId="0" fillId="0" borderId="23" xfId="0" applyFill="1" applyBorder="1" applyAlignment="1">
      <alignment horizontal="left" vertical="center" wrapText="1"/>
    </xf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3" xfId="0" applyFill="1" applyBorder="1" applyAlignment="1"/>
    <xf numFmtId="0" fontId="0" fillId="0" borderId="1" xfId="0" applyFill="1" applyBorder="1" applyAlignment="1"/>
    <xf numFmtId="0" fontId="0" fillId="0" borderId="6" xfId="0" applyFill="1" applyBorder="1" applyAlignment="1"/>
    <xf numFmtId="164" fontId="0" fillId="0" borderId="12" xfId="0" applyNumberFormat="1" applyBorder="1"/>
    <xf numFmtId="164" fontId="0" fillId="0" borderId="27" xfId="0" applyNumberFormat="1" applyBorder="1"/>
    <xf numFmtId="165" fontId="0" fillId="0" borderId="3" xfId="0" applyNumberFormat="1" applyFill="1" applyBorder="1"/>
    <xf numFmtId="165" fontId="0" fillId="0" borderId="1" xfId="0" applyNumberFormat="1" applyFill="1" applyBorder="1"/>
    <xf numFmtId="165" fontId="0" fillId="0" borderId="6" xfId="0" applyNumberFormat="1" applyFill="1" applyBorder="1"/>
    <xf numFmtId="0" fontId="2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/>
    <xf numFmtId="2" fontId="0" fillId="0" borderId="1" xfId="0" applyNumberFormat="1" applyFill="1" applyBorder="1"/>
    <xf numFmtId="2" fontId="0" fillId="0" borderId="6" xfId="0" applyNumberFormat="1" applyFill="1" applyBorder="1"/>
    <xf numFmtId="165" fontId="0" fillId="0" borderId="6" xfId="0" applyNumberFormat="1" applyFill="1" applyBorder="1" applyAlignment="1">
      <alignment vertical="center"/>
    </xf>
    <xf numFmtId="165" fontId="0" fillId="0" borderId="3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165" fontId="0" fillId="0" borderId="3" xfId="0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5" fontId="0" fillId="0" borderId="6" xfId="0" applyNumberFormat="1" applyFill="1" applyBorder="1" applyAlignment="1">
      <alignment horizontal="right"/>
    </xf>
    <xf numFmtId="165" fontId="0" fillId="0" borderId="23" xfId="0" applyNumberFormat="1" applyFill="1" applyBorder="1" applyAlignment="1">
      <alignment horizontal="right" vertical="center"/>
    </xf>
    <xf numFmtId="164" fontId="0" fillId="0" borderId="11" xfId="0" applyNumberFormat="1" applyBorder="1"/>
    <xf numFmtId="164" fontId="0" fillId="0" borderId="13" xfId="0" applyNumberFormat="1" applyBorder="1"/>
    <xf numFmtId="0" fontId="1" fillId="0" borderId="0" xfId="0" applyFont="1"/>
    <xf numFmtId="0" fontId="0" fillId="0" borderId="1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64" fontId="0" fillId="0" borderId="2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3" xfId="0" applyFill="1" applyBorder="1" applyAlignment="1">
      <alignment horizontal="left" vertical="center" wrapText="1"/>
    </xf>
    <xf numFmtId="164" fontId="0" fillId="0" borderId="26" xfId="0" applyNumberFormat="1" applyBorder="1" applyAlignment="1">
      <alignment horizontal="center"/>
    </xf>
    <xf numFmtId="0" fontId="0" fillId="0" borderId="14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65" fontId="0" fillId="0" borderId="3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165" fontId="0" fillId="0" borderId="14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3" xfId="0" applyNumberFormat="1" applyBorder="1" applyAlignment="1"/>
    <xf numFmtId="164" fontId="0" fillId="0" borderId="14" xfId="0" applyNumberFormat="1" applyBorder="1" applyAlignment="1"/>
    <xf numFmtId="164" fontId="0" fillId="0" borderId="25" xfId="0" applyNumberFormat="1" applyBorder="1" applyAlignment="1"/>
    <xf numFmtId="0" fontId="0" fillId="0" borderId="11" xfId="0" applyFill="1" applyBorder="1" applyAlignment="1">
      <alignment horizontal="left" vertical="center"/>
    </xf>
    <xf numFmtId="165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center" vertical="center"/>
    </xf>
    <xf numFmtId="164" fontId="0" fillId="0" borderId="24" xfId="0" applyNumberFormat="1" applyBorder="1" applyAlignment="1">
      <alignment horizontal="center"/>
    </xf>
    <xf numFmtId="0" fontId="0" fillId="0" borderId="1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 applyProtection="1">
      <alignment horizontal="left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200757</xdr:colOff>
      <xdr:row>87</xdr:row>
      <xdr:rowOff>54953</xdr:rowOff>
    </xdr:from>
    <xdr:to>
      <xdr:col>1</xdr:col>
      <xdr:colOff>402980</xdr:colOff>
      <xdr:row>90</xdr:row>
      <xdr:rowOff>140677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0757" y="21596107"/>
          <a:ext cx="810358" cy="65722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101</xdr:row>
      <xdr:rowOff>133350</xdr:rowOff>
    </xdr:from>
    <xdr:to>
      <xdr:col>1</xdr:col>
      <xdr:colOff>549882</xdr:colOff>
      <xdr:row>106</xdr:row>
      <xdr:rowOff>152400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6" y="4362450"/>
          <a:ext cx="1073756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243255</xdr:colOff>
      <xdr:row>108</xdr:row>
      <xdr:rowOff>66674</xdr:rowOff>
    </xdr:from>
    <xdr:to>
      <xdr:col>1</xdr:col>
      <xdr:colOff>410308</xdr:colOff>
      <xdr:row>111</xdr:row>
      <xdr:rowOff>152400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3255" y="23908482"/>
          <a:ext cx="775188" cy="6572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127</xdr:row>
      <xdr:rowOff>78922</xdr:rowOff>
    </xdr:from>
    <xdr:to>
      <xdr:col>1</xdr:col>
      <xdr:colOff>503251</xdr:colOff>
      <xdr:row>130</xdr:row>
      <xdr:rowOff>75112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22006833"/>
          <a:ext cx="1039372" cy="5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187</xdr:row>
      <xdr:rowOff>149679</xdr:rowOff>
    </xdr:from>
    <xdr:to>
      <xdr:col>1</xdr:col>
      <xdr:colOff>487617</xdr:colOff>
      <xdr:row>192</xdr:row>
      <xdr:rowOff>153488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4" y="32731983"/>
          <a:ext cx="1033264" cy="956309"/>
        </a:xfrm>
        <a:prstGeom prst="rect">
          <a:avLst/>
        </a:prstGeom>
      </xdr:spPr>
    </xdr:pic>
    <xdr:clientData/>
  </xdr:twoCellAnchor>
  <xdr:twoCellAnchor editAs="oneCell">
    <xdr:from>
      <xdr:col>0</xdr:col>
      <xdr:colOff>80282</xdr:colOff>
      <xdr:row>201</xdr:row>
      <xdr:rowOff>158863</xdr:rowOff>
    </xdr:from>
    <xdr:to>
      <xdr:col>1</xdr:col>
      <xdr:colOff>499382</xdr:colOff>
      <xdr:row>206</xdr:row>
      <xdr:rowOff>12790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282" y="35217667"/>
          <a:ext cx="1031421" cy="806427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212</xdr:row>
      <xdr:rowOff>57149</xdr:rowOff>
    </xdr:from>
    <xdr:to>
      <xdr:col>1</xdr:col>
      <xdr:colOff>454780</xdr:colOff>
      <xdr:row>218</xdr:row>
      <xdr:rowOff>175259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3425" y="29003624"/>
          <a:ext cx="940555" cy="12515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221</xdr:row>
      <xdr:rowOff>161925</xdr:rowOff>
    </xdr:from>
    <xdr:to>
      <xdr:col>1</xdr:col>
      <xdr:colOff>463969</xdr:colOff>
      <xdr:row>226</xdr:row>
      <xdr:rowOff>60960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850" y="30641925"/>
          <a:ext cx="978319" cy="8420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228</xdr:row>
      <xdr:rowOff>110815</xdr:rowOff>
    </xdr:from>
    <xdr:to>
      <xdr:col>1</xdr:col>
      <xdr:colOff>514350</xdr:colOff>
      <xdr:row>233</xdr:row>
      <xdr:rowOff>114300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95400" y="44773540"/>
          <a:ext cx="1047750" cy="955985"/>
        </a:xfrm>
        <a:prstGeom prst="rect">
          <a:avLst/>
        </a:prstGeom>
      </xdr:spPr>
    </xdr:pic>
    <xdr:clientData/>
  </xdr:twoCellAnchor>
  <xdr:twoCellAnchor editAs="oneCell">
    <xdr:from>
      <xdr:col>0</xdr:col>
      <xdr:colOff>297894</xdr:colOff>
      <xdr:row>235</xdr:row>
      <xdr:rowOff>76725</xdr:rowOff>
    </xdr:from>
    <xdr:to>
      <xdr:col>1</xdr:col>
      <xdr:colOff>341651</xdr:colOff>
      <xdr:row>236</xdr:row>
      <xdr:rowOff>319769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7894" y="40870939"/>
          <a:ext cx="656078" cy="624044"/>
        </a:xfrm>
        <a:prstGeom prst="rect">
          <a:avLst/>
        </a:prstGeom>
      </xdr:spPr>
    </xdr:pic>
    <xdr:clientData/>
  </xdr:twoCellAnchor>
  <xdr:twoCellAnchor editAs="oneCell">
    <xdr:from>
      <xdr:col>0</xdr:col>
      <xdr:colOff>318408</xdr:colOff>
      <xdr:row>238</xdr:row>
      <xdr:rowOff>82055</xdr:rowOff>
    </xdr:from>
    <xdr:to>
      <xdr:col>1</xdr:col>
      <xdr:colOff>312965</xdr:colOff>
      <xdr:row>238</xdr:row>
      <xdr:rowOff>683078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8408" y="41638269"/>
          <a:ext cx="606878" cy="5942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320</xdr:row>
      <xdr:rowOff>9525</xdr:rowOff>
    </xdr:from>
    <xdr:to>
      <xdr:col>1</xdr:col>
      <xdr:colOff>523941</xdr:colOff>
      <xdr:row>324</xdr:row>
      <xdr:rowOff>182879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0" y="36642675"/>
          <a:ext cx="981141" cy="93535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338</xdr:row>
      <xdr:rowOff>68560</xdr:rowOff>
    </xdr:from>
    <xdr:to>
      <xdr:col>1</xdr:col>
      <xdr:colOff>424961</xdr:colOff>
      <xdr:row>341</xdr:row>
      <xdr:rowOff>68559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0" y="66621096"/>
          <a:ext cx="808682" cy="5714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355</xdr:row>
      <xdr:rowOff>84182</xdr:rowOff>
    </xdr:from>
    <xdr:to>
      <xdr:col>1</xdr:col>
      <xdr:colOff>502905</xdr:colOff>
      <xdr:row>358</xdr:row>
      <xdr:rowOff>142875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9984407"/>
          <a:ext cx="1026780" cy="63019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360</xdr:row>
      <xdr:rowOff>24759</xdr:rowOff>
    </xdr:from>
    <xdr:to>
      <xdr:col>1</xdr:col>
      <xdr:colOff>438149</xdr:colOff>
      <xdr:row>360</xdr:row>
      <xdr:rowOff>1059995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0" y="70019902"/>
          <a:ext cx="859970" cy="103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148318</xdr:colOff>
      <xdr:row>361</xdr:row>
      <xdr:rowOff>16107</xdr:rowOff>
    </xdr:from>
    <xdr:to>
      <xdr:col>1</xdr:col>
      <xdr:colOff>453118</xdr:colOff>
      <xdr:row>361</xdr:row>
      <xdr:rowOff>1136196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8318" y="71154250"/>
          <a:ext cx="917121" cy="11200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362</xdr:row>
      <xdr:rowOff>77221</xdr:rowOff>
    </xdr:from>
    <xdr:to>
      <xdr:col>1</xdr:col>
      <xdr:colOff>542926</xdr:colOff>
      <xdr:row>362</xdr:row>
      <xdr:rowOff>1030604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" y="45168571"/>
          <a:ext cx="1095376" cy="95338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364</xdr:row>
      <xdr:rowOff>25933</xdr:rowOff>
    </xdr:from>
    <xdr:to>
      <xdr:col>1</xdr:col>
      <xdr:colOff>533401</xdr:colOff>
      <xdr:row>365</xdr:row>
      <xdr:rowOff>323850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1" y="44345758"/>
          <a:ext cx="1085850" cy="67891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13</xdr:row>
      <xdr:rowOff>107991</xdr:rowOff>
    </xdr:from>
    <xdr:to>
      <xdr:col>1</xdr:col>
      <xdr:colOff>552450</xdr:colOff>
      <xdr:row>17</xdr:row>
      <xdr:rowOff>178775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48856941"/>
          <a:ext cx="1076325" cy="87308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33</xdr:row>
      <xdr:rowOff>88982</xdr:rowOff>
    </xdr:from>
    <xdr:to>
      <xdr:col>1</xdr:col>
      <xdr:colOff>514351</xdr:colOff>
      <xdr:row>33</xdr:row>
      <xdr:rowOff>1047749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851" y="49990457"/>
          <a:ext cx="1028700" cy="95876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379</xdr:row>
      <xdr:rowOff>85725</xdr:rowOff>
    </xdr:from>
    <xdr:to>
      <xdr:col>1</xdr:col>
      <xdr:colOff>518361</xdr:colOff>
      <xdr:row>385</xdr:row>
      <xdr:rowOff>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51139725"/>
          <a:ext cx="1042236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107496</xdr:colOff>
      <xdr:row>387</xdr:row>
      <xdr:rowOff>57150</xdr:rowOff>
    </xdr:from>
    <xdr:to>
      <xdr:col>1</xdr:col>
      <xdr:colOff>536121</xdr:colOff>
      <xdr:row>388</xdr:row>
      <xdr:rowOff>323850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496" y="78475114"/>
          <a:ext cx="1040946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10</xdr:row>
      <xdr:rowOff>9525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2592050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65943</xdr:colOff>
      <xdr:row>26</xdr:row>
      <xdr:rowOff>144234</xdr:rowOff>
    </xdr:from>
    <xdr:to>
      <xdr:col>1</xdr:col>
      <xdr:colOff>556846</xdr:colOff>
      <xdr:row>30</xdr:row>
      <xdr:rowOff>92318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943" y="5522196"/>
          <a:ext cx="1099038" cy="710084"/>
        </a:xfrm>
        <a:prstGeom prst="rect">
          <a:avLst/>
        </a:prstGeom>
      </xdr:spPr>
    </xdr:pic>
    <xdr:clientData/>
  </xdr:twoCellAnchor>
  <xdr:twoCellAnchor editAs="oneCell">
    <xdr:from>
      <xdr:col>0</xdr:col>
      <xdr:colOff>214995</xdr:colOff>
      <xdr:row>46</xdr:row>
      <xdr:rowOff>34017</xdr:rowOff>
    </xdr:from>
    <xdr:to>
      <xdr:col>1</xdr:col>
      <xdr:colOff>461494</xdr:colOff>
      <xdr:row>48</xdr:row>
      <xdr:rowOff>190499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4995" y="9817553"/>
          <a:ext cx="858820" cy="66266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44</xdr:row>
      <xdr:rowOff>50346</xdr:rowOff>
    </xdr:from>
    <xdr:to>
      <xdr:col>1</xdr:col>
      <xdr:colOff>530680</xdr:colOff>
      <xdr:row>45</xdr:row>
      <xdr:rowOff>305749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1" y="9085489"/>
          <a:ext cx="1066800" cy="670421"/>
        </a:xfrm>
        <a:prstGeom prst="rect">
          <a:avLst/>
        </a:prstGeom>
      </xdr:spPr>
    </xdr:pic>
    <xdr:clientData/>
  </xdr:twoCellAnchor>
  <xdr:twoCellAnchor editAs="oneCell">
    <xdr:from>
      <xdr:col>0</xdr:col>
      <xdr:colOff>220436</xdr:colOff>
      <xdr:row>66</xdr:row>
      <xdr:rowOff>28576</xdr:rowOff>
    </xdr:from>
    <xdr:to>
      <xdr:col>1</xdr:col>
      <xdr:colOff>442233</xdr:colOff>
      <xdr:row>68</xdr:row>
      <xdr:rowOff>161734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0436" y="14302469"/>
          <a:ext cx="834118" cy="514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171450</xdr:rowOff>
    </xdr:from>
    <xdr:to>
      <xdr:col>1</xdr:col>
      <xdr:colOff>536448</xdr:colOff>
      <xdr:row>86</xdr:row>
      <xdr:rowOff>73914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0412075"/>
          <a:ext cx="1146048" cy="1045464"/>
        </a:xfrm>
        <a:prstGeom prst="rect">
          <a:avLst/>
        </a:prstGeom>
      </xdr:spPr>
    </xdr:pic>
    <xdr:clientData/>
  </xdr:twoCellAnchor>
  <xdr:twoCellAnchor editAs="oneCell">
    <xdr:from>
      <xdr:col>0</xdr:col>
      <xdr:colOff>194583</xdr:colOff>
      <xdr:row>121</xdr:row>
      <xdr:rowOff>68035</xdr:rowOff>
    </xdr:from>
    <xdr:to>
      <xdr:col>1</xdr:col>
      <xdr:colOff>435429</xdr:colOff>
      <xdr:row>125</xdr:row>
      <xdr:rowOff>103150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4583" y="21043446"/>
          <a:ext cx="853167" cy="797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47625</xdr:rowOff>
    </xdr:from>
    <xdr:to>
      <xdr:col>1</xdr:col>
      <xdr:colOff>557213</xdr:colOff>
      <xdr:row>144</xdr:row>
      <xdr:rowOff>152400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9908500"/>
          <a:ext cx="1166813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200025</xdr:rowOff>
    </xdr:from>
    <xdr:to>
      <xdr:col>1</xdr:col>
      <xdr:colOff>590913</xdr:colOff>
      <xdr:row>173</xdr:row>
      <xdr:rowOff>102053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3528000"/>
          <a:ext cx="1200513" cy="530678"/>
        </a:xfrm>
        <a:prstGeom prst="rect">
          <a:avLst/>
        </a:prstGeom>
      </xdr:spPr>
    </xdr:pic>
    <xdr:clientData/>
  </xdr:twoCellAnchor>
  <xdr:twoCellAnchor editAs="oneCell">
    <xdr:from>
      <xdr:col>0</xdr:col>
      <xdr:colOff>107496</xdr:colOff>
      <xdr:row>175</xdr:row>
      <xdr:rowOff>88447</xdr:rowOff>
    </xdr:from>
    <xdr:to>
      <xdr:col>1</xdr:col>
      <xdr:colOff>502067</xdr:colOff>
      <xdr:row>177</xdr:row>
      <xdr:rowOff>141515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496" y="30595661"/>
          <a:ext cx="1006892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89807</xdr:colOff>
      <xdr:row>343</xdr:row>
      <xdr:rowOff>153760</xdr:rowOff>
    </xdr:from>
    <xdr:to>
      <xdr:col>1</xdr:col>
      <xdr:colOff>508907</xdr:colOff>
      <xdr:row>347</xdr:row>
      <xdr:rowOff>63122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807" y="68073814"/>
          <a:ext cx="1031421" cy="671362"/>
        </a:xfrm>
        <a:prstGeom prst="rect">
          <a:avLst/>
        </a:prstGeom>
      </xdr:spPr>
    </xdr:pic>
    <xdr:clientData/>
  </xdr:twoCellAnchor>
  <xdr:twoCellAnchor editAs="oneCell">
    <xdr:from>
      <xdr:col>0</xdr:col>
      <xdr:colOff>34018</xdr:colOff>
      <xdr:row>349</xdr:row>
      <xdr:rowOff>6805</xdr:rowOff>
    </xdr:from>
    <xdr:to>
      <xdr:col>1</xdr:col>
      <xdr:colOff>558197</xdr:colOff>
      <xdr:row>353</xdr:row>
      <xdr:rowOff>175534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018" y="68886162"/>
          <a:ext cx="1136500" cy="930729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367</xdr:row>
      <xdr:rowOff>34018</xdr:rowOff>
    </xdr:from>
    <xdr:to>
      <xdr:col>1</xdr:col>
      <xdr:colOff>438778</xdr:colOff>
      <xdr:row>370</xdr:row>
      <xdr:rowOff>148318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8857" y="75383572"/>
          <a:ext cx="942242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240848</xdr:colOff>
      <xdr:row>377</xdr:row>
      <xdr:rowOff>11382</xdr:rowOff>
    </xdr:from>
    <xdr:to>
      <xdr:col>1</xdr:col>
      <xdr:colOff>367394</xdr:colOff>
      <xdr:row>377</xdr:row>
      <xdr:rowOff>604018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0848" y="84579775"/>
          <a:ext cx="738867" cy="592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9525</xdr:rowOff>
    </xdr:from>
    <xdr:to>
      <xdr:col>1</xdr:col>
      <xdr:colOff>564959</xdr:colOff>
      <xdr:row>406</xdr:row>
      <xdr:rowOff>133350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7659825"/>
          <a:ext cx="1174559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114300</xdr:rowOff>
    </xdr:from>
    <xdr:to>
      <xdr:col>1</xdr:col>
      <xdr:colOff>555096</xdr:colOff>
      <xdr:row>395</xdr:row>
      <xdr:rowOff>133350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6040575"/>
          <a:ext cx="116469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20</xdr:row>
      <xdr:rowOff>6317</xdr:rowOff>
    </xdr:from>
    <xdr:to>
      <xdr:col>1</xdr:col>
      <xdr:colOff>498231</xdr:colOff>
      <xdr:row>22</xdr:row>
      <xdr:rowOff>160873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536" b="21667"/>
        <a:stretch/>
      </xdr:blipFill>
      <xdr:spPr>
        <a:xfrm>
          <a:off x="146538" y="4255932"/>
          <a:ext cx="959828" cy="535556"/>
        </a:xfrm>
        <a:prstGeom prst="rect">
          <a:avLst/>
        </a:prstGeom>
      </xdr:spPr>
    </xdr:pic>
    <xdr:clientData/>
  </xdr:twoCellAnchor>
  <xdr:twoCellAnchor editAs="oneCell">
    <xdr:from>
      <xdr:col>0</xdr:col>
      <xdr:colOff>256443</xdr:colOff>
      <xdr:row>35</xdr:row>
      <xdr:rowOff>11849</xdr:rowOff>
    </xdr:from>
    <xdr:to>
      <xdr:col>1</xdr:col>
      <xdr:colOff>381000</xdr:colOff>
      <xdr:row>38</xdr:row>
      <xdr:rowOff>161349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215" t="8814" r="15465" b="17068"/>
        <a:stretch/>
      </xdr:blipFill>
      <xdr:spPr>
        <a:xfrm>
          <a:off x="256443" y="7719772"/>
          <a:ext cx="732692" cy="721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282611</xdr:colOff>
      <xdr:row>40</xdr:row>
      <xdr:rowOff>14966</xdr:rowOff>
    </xdr:from>
    <xdr:to>
      <xdr:col>1</xdr:col>
      <xdr:colOff>360589</xdr:colOff>
      <xdr:row>42</xdr:row>
      <xdr:rowOff>158593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575" t="23345" r="11702" b="18467"/>
        <a:stretch/>
      </xdr:blipFill>
      <xdr:spPr>
        <a:xfrm>
          <a:off x="282611" y="8478609"/>
          <a:ext cx="690299" cy="524627"/>
        </a:xfrm>
        <a:prstGeom prst="rect">
          <a:avLst/>
        </a:prstGeom>
      </xdr:spPr>
    </xdr:pic>
    <xdr:clientData/>
  </xdr:twoCellAnchor>
  <xdr:twoCellAnchor editAs="oneCell">
    <xdr:from>
      <xdr:col>0</xdr:col>
      <xdr:colOff>43961</xdr:colOff>
      <xdr:row>52</xdr:row>
      <xdr:rowOff>21981</xdr:rowOff>
    </xdr:from>
    <xdr:to>
      <xdr:col>1</xdr:col>
      <xdr:colOff>523370</xdr:colOff>
      <xdr:row>57</xdr:row>
      <xdr:rowOff>0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720" t="9056" r="5147" b="14681"/>
        <a:stretch/>
      </xdr:blipFill>
      <xdr:spPr>
        <a:xfrm>
          <a:off x="43961" y="13540154"/>
          <a:ext cx="1087544" cy="930519"/>
        </a:xfrm>
        <a:prstGeom prst="rect">
          <a:avLst/>
        </a:prstGeom>
      </xdr:spPr>
    </xdr:pic>
    <xdr:clientData/>
  </xdr:twoCellAnchor>
  <xdr:twoCellAnchor editAs="oneCell">
    <xdr:from>
      <xdr:col>0</xdr:col>
      <xdr:colOff>278424</xdr:colOff>
      <xdr:row>59</xdr:row>
      <xdr:rowOff>42486</xdr:rowOff>
    </xdr:from>
    <xdr:to>
      <xdr:col>1</xdr:col>
      <xdr:colOff>360591</xdr:colOff>
      <xdr:row>59</xdr:row>
      <xdr:rowOff>605241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403" t="11990" r="11160" b="20863"/>
        <a:stretch/>
      </xdr:blipFill>
      <xdr:spPr>
        <a:xfrm>
          <a:off x="278424" y="12322932"/>
          <a:ext cx="694488" cy="562755"/>
        </a:xfrm>
        <a:prstGeom prst="rect">
          <a:avLst/>
        </a:prstGeom>
      </xdr:spPr>
    </xdr:pic>
    <xdr:clientData/>
  </xdr:twoCellAnchor>
  <xdr:twoCellAnchor editAs="oneCell">
    <xdr:from>
      <xdr:col>0</xdr:col>
      <xdr:colOff>279993</xdr:colOff>
      <xdr:row>60</xdr:row>
      <xdr:rowOff>26759</xdr:rowOff>
    </xdr:from>
    <xdr:to>
      <xdr:col>1</xdr:col>
      <xdr:colOff>401412</xdr:colOff>
      <xdr:row>60</xdr:row>
      <xdr:rowOff>590643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15" t="18213" r="11401" b="21649"/>
        <a:stretch/>
      </xdr:blipFill>
      <xdr:spPr>
        <a:xfrm>
          <a:off x="279993" y="12933134"/>
          <a:ext cx="733740" cy="555720"/>
        </a:xfrm>
        <a:prstGeom prst="rect">
          <a:avLst/>
        </a:prstGeom>
      </xdr:spPr>
    </xdr:pic>
    <xdr:clientData/>
  </xdr:twoCellAnchor>
  <xdr:twoCellAnchor editAs="oneCell">
    <xdr:from>
      <xdr:col>0</xdr:col>
      <xdr:colOff>73269</xdr:colOff>
      <xdr:row>61</xdr:row>
      <xdr:rowOff>36635</xdr:rowOff>
    </xdr:from>
    <xdr:to>
      <xdr:col>1</xdr:col>
      <xdr:colOff>561851</xdr:colOff>
      <xdr:row>64</xdr:row>
      <xdr:rowOff>95249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119" t="22837" r="6250" b="29687"/>
        <a:stretch/>
      </xdr:blipFill>
      <xdr:spPr>
        <a:xfrm>
          <a:off x="73269" y="16595481"/>
          <a:ext cx="1096717" cy="630114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109903</xdr:colOff>
      <xdr:row>71</xdr:row>
      <xdr:rowOff>139212</xdr:rowOff>
    </xdr:from>
    <xdr:to>
      <xdr:col>1</xdr:col>
      <xdr:colOff>534864</xdr:colOff>
      <xdr:row>77</xdr:row>
      <xdr:rowOff>29308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9903" y="18808212"/>
          <a:ext cx="1033096" cy="1033096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117230</xdr:colOff>
      <xdr:row>160</xdr:row>
      <xdr:rowOff>109904</xdr:rowOff>
    </xdr:from>
    <xdr:to>
      <xdr:col>1</xdr:col>
      <xdr:colOff>527538</xdr:colOff>
      <xdr:row>168</xdr:row>
      <xdr:rowOff>109904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84" r="17789"/>
        <a:stretch/>
      </xdr:blipFill>
      <xdr:spPr>
        <a:xfrm>
          <a:off x="117230" y="33344827"/>
          <a:ext cx="1018443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102577</xdr:colOff>
      <xdr:row>180</xdr:row>
      <xdr:rowOff>42340</xdr:rowOff>
    </xdr:from>
    <xdr:to>
      <xdr:col>1</xdr:col>
      <xdr:colOff>534865</xdr:colOff>
      <xdr:row>182</xdr:row>
      <xdr:rowOff>146537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519" b="28846"/>
        <a:stretch/>
      </xdr:blipFill>
      <xdr:spPr>
        <a:xfrm>
          <a:off x="102577" y="37490244"/>
          <a:ext cx="1040423" cy="485197"/>
        </a:xfrm>
        <a:prstGeom prst="rect">
          <a:avLst/>
        </a:prstGeom>
      </xdr:spPr>
    </xdr:pic>
    <xdr:clientData/>
  </xdr:twoCellAnchor>
  <xdr:twoCellAnchor editAs="oneCell">
    <xdr:from>
      <xdr:col>0</xdr:col>
      <xdr:colOff>173794</xdr:colOff>
      <xdr:row>248</xdr:row>
      <xdr:rowOff>183173</xdr:rowOff>
    </xdr:from>
    <xdr:to>
      <xdr:col>1</xdr:col>
      <xdr:colOff>542192</xdr:colOff>
      <xdr:row>256</xdr:row>
      <xdr:rowOff>95250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1470" t="21546" r="6210" b="30925"/>
        <a:stretch/>
      </xdr:blipFill>
      <xdr:spPr>
        <a:xfrm>
          <a:off x="173794" y="55025192"/>
          <a:ext cx="976533" cy="1436077"/>
        </a:xfrm>
        <a:prstGeom prst="rect">
          <a:avLst/>
        </a:prstGeom>
      </xdr:spPr>
    </xdr:pic>
    <xdr:clientData/>
  </xdr:twoCellAnchor>
  <xdr:twoCellAnchor editAs="oneCell">
    <xdr:from>
      <xdr:col>0</xdr:col>
      <xdr:colOff>73269</xdr:colOff>
      <xdr:row>329</xdr:row>
      <xdr:rowOff>120499</xdr:rowOff>
    </xdr:from>
    <xdr:to>
      <xdr:col>1</xdr:col>
      <xdr:colOff>549519</xdr:colOff>
      <xdr:row>335</xdr:row>
      <xdr:rowOff>64595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69" y="79595634"/>
          <a:ext cx="1084385" cy="10870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272</xdr:row>
      <xdr:rowOff>104774</xdr:rowOff>
    </xdr:from>
    <xdr:to>
      <xdr:col>2</xdr:col>
      <xdr:colOff>2721</xdr:colOff>
      <xdr:row>278</xdr:row>
      <xdr:rowOff>138791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625" y="48308078"/>
          <a:ext cx="1177017" cy="1177017"/>
        </a:xfrm>
        <a:prstGeom prst="rect">
          <a:avLst/>
        </a:prstGeom>
      </xdr:spPr>
    </xdr:pic>
    <xdr:clientData/>
  </xdr:twoCellAnchor>
  <xdr:twoCellAnchor editAs="oneCell">
    <xdr:from>
      <xdr:col>0</xdr:col>
      <xdr:colOff>61234</xdr:colOff>
      <xdr:row>282</xdr:row>
      <xdr:rowOff>61232</xdr:rowOff>
    </xdr:from>
    <xdr:to>
      <xdr:col>2</xdr:col>
      <xdr:colOff>2723</xdr:colOff>
      <xdr:row>288</xdr:row>
      <xdr:rowOff>84364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234" y="49985839"/>
          <a:ext cx="1166132" cy="11661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166007</xdr:rowOff>
    </xdr:from>
    <xdr:to>
      <xdr:col>1</xdr:col>
      <xdr:colOff>605519</xdr:colOff>
      <xdr:row>298</xdr:row>
      <xdr:rowOff>74839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1621418"/>
          <a:ext cx="1217840" cy="12423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156482</xdr:rowOff>
    </xdr:from>
    <xdr:to>
      <xdr:col>2</xdr:col>
      <xdr:colOff>2720</xdr:colOff>
      <xdr:row>308</xdr:row>
      <xdr:rowOff>68035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3326393"/>
          <a:ext cx="1227363" cy="1245053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311</xdr:row>
      <xdr:rowOff>13607</xdr:rowOff>
    </xdr:from>
    <xdr:to>
      <xdr:col>2</xdr:col>
      <xdr:colOff>2722</xdr:colOff>
      <xdr:row>316</xdr:row>
      <xdr:rowOff>95250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9739"/>
        <a:stretch/>
      </xdr:blipFill>
      <xdr:spPr>
        <a:xfrm>
          <a:off x="81643" y="54898018"/>
          <a:ext cx="1145722" cy="1034143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413</xdr:row>
      <xdr:rowOff>95250</xdr:rowOff>
    </xdr:from>
    <xdr:to>
      <xdr:col>1</xdr:col>
      <xdr:colOff>571501</xdr:colOff>
      <xdr:row>419</xdr:row>
      <xdr:rowOff>44617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8858" y="83296125"/>
          <a:ext cx="1074964" cy="109236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421</xdr:row>
      <xdr:rowOff>27213</xdr:rowOff>
    </xdr:from>
    <xdr:to>
      <xdr:col>1</xdr:col>
      <xdr:colOff>480785</xdr:colOff>
      <xdr:row>421</xdr:row>
      <xdr:rowOff>864052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3285" y="84758892"/>
          <a:ext cx="929821" cy="8368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108856</xdr:rowOff>
    </xdr:from>
    <xdr:to>
      <xdr:col>1</xdr:col>
      <xdr:colOff>600324</xdr:colOff>
      <xdr:row>375</xdr:row>
      <xdr:rowOff>47626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359" b="32562"/>
        <a:stretch/>
      </xdr:blipFill>
      <xdr:spPr>
        <a:xfrm>
          <a:off x="0" y="83908445"/>
          <a:ext cx="1212645" cy="5102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92</xdr:row>
      <xdr:rowOff>66675</xdr:rowOff>
    </xdr:from>
    <xdr:to>
      <xdr:col>1</xdr:col>
      <xdr:colOff>574548</xdr:colOff>
      <xdr:row>97</xdr:row>
      <xdr:rowOff>159639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100" y="21059775"/>
          <a:ext cx="1146048" cy="104546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113</xdr:row>
      <xdr:rowOff>152400</xdr:rowOff>
    </xdr:from>
    <xdr:to>
      <xdr:col>1</xdr:col>
      <xdr:colOff>511781</xdr:colOff>
      <xdr:row>118</xdr:row>
      <xdr:rowOff>171450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625" y="25184100"/>
          <a:ext cx="107375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3"/>
  <sheetViews>
    <sheetView tabSelected="1" zoomScaleNormal="100" workbookViewId="0">
      <pane ySplit="12" topLeftCell="A98" activePane="bottomLeft" state="frozen"/>
      <selection pane="bottomLeft" activeCell="G97" sqref="G97"/>
    </sheetView>
  </sheetViews>
  <sheetFormatPr defaultRowHeight="15"/>
  <cols>
    <col min="3" max="3" width="13.85546875" customWidth="1"/>
    <col min="4" max="4" width="6" customWidth="1"/>
    <col min="5" max="5" width="15.140625" customWidth="1"/>
    <col min="6" max="6" width="5.5703125" customWidth="1"/>
    <col min="7" max="7" width="8.5703125" customWidth="1"/>
    <col min="8" max="8" width="9.28515625" customWidth="1"/>
    <col min="9" max="9" width="8.28515625" customWidth="1"/>
    <col min="10" max="10" width="8.5703125" customWidth="1"/>
    <col min="11" max="11" width="8.140625" customWidth="1"/>
    <col min="12" max="12" width="56.42578125" customWidth="1"/>
    <col min="13" max="13" width="11" style="5" bestFit="1" customWidth="1"/>
    <col min="14" max="14" width="10.5703125" customWidth="1"/>
    <col min="21" max="21" width="9" customWidth="1"/>
    <col min="22" max="23" width="0.140625" customWidth="1"/>
    <col min="24" max="24" width="3.28515625" hidden="1" customWidth="1"/>
    <col min="25" max="25" width="0.140625" hidden="1" customWidth="1"/>
    <col min="26" max="26" width="6.140625" hidden="1" customWidth="1"/>
  </cols>
  <sheetData>
    <row r="1" spans="1:26" ht="20.100000000000001" customHeight="1"/>
    <row r="2" spans="1:26" ht="20.100000000000001" customHeight="1"/>
    <row r="3" spans="1:26" ht="20.100000000000001" customHeight="1"/>
    <row r="4" spans="1:26" ht="20.100000000000001" customHeight="1"/>
    <row r="5" spans="1:26" ht="20.100000000000001" customHeight="1"/>
    <row r="6" spans="1:26" ht="20.100000000000001" customHeight="1"/>
    <row r="7" spans="1:26" ht="20.100000000000001" customHeight="1"/>
    <row r="8" spans="1:26" ht="20.100000000000001" customHeight="1"/>
    <row r="9" spans="1:26" ht="18.75" customHeight="1" thickBot="1"/>
    <row r="10" spans="1:26" s="59" customFormat="1" ht="19.5" hidden="1" customHeight="1" thickBot="1">
      <c r="A10" s="120"/>
      <c r="B10" s="120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26" ht="15.75" customHeight="1" thickBot="1">
      <c r="A11" s="124" t="s">
        <v>900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</row>
    <row r="12" spans="1:26" ht="51.75" thickBot="1">
      <c r="A12" s="122" t="s">
        <v>976</v>
      </c>
      <c r="B12" s="123"/>
      <c r="C12" s="42" t="s">
        <v>1</v>
      </c>
      <c r="D12" s="43" t="s">
        <v>974</v>
      </c>
      <c r="E12" s="42" t="s">
        <v>2</v>
      </c>
      <c r="F12" s="43" t="s">
        <v>974</v>
      </c>
      <c r="G12" s="43" t="s">
        <v>975</v>
      </c>
      <c r="H12" s="43" t="s">
        <v>973</v>
      </c>
      <c r="I12" s="43" t="s">
        <v>902</v>
      </c>
      <c r="J12" s="43" t="s">
        <v>903</v>
      </c>
      <c r="K12" s="43" t="s">
        <v>979</v>
      </c>
      <c r="L12" s="44" t="s">
        <v>0</v>
      </c>
      <c r="M12" s="45" t="s">
        <v>901</v>
      </c>
      <c r="N12" s="46" t="s">
        <v>977</v>
      </c>
      <c r="O12" s="46" t="s">
        <v>978</v>
      </c>
    </row>
    <row r="13" spans="1:26" ht="15.75" thickBot="1">
      <c r="A13" s="116" t="s">
        <v>911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/>
    </row>
    <row r="14" spans="1:26">
      <c r="A14" s="98"/>
      <c r="B14" s="99"/>
      <c r="C14" s="1" t="s">
        <v>800</v>
      </c>
      <c r="D14" s="1"/>
      <c r="E14" s="1" t="s">
        <v>800</v>
      </c>
      <c r="F14" s="1"/>
      <c r="G14" s="1">
        <v>1</v>
      </c>
      <c r="H14" s="1">
        <v>75</v>
      </c>
      <c r="I14" s="39">
        <v>0.252</v>
      </c>
      <c r="J14" s="1">
        <v>4.5999999999999999E-2</v>
      </c>
      <c r="K14" s="47">
        <v>19.93</v>
      </c>
      <c r="L14" s="1" t="s">
        <v>806</v>
      </c>
      <c r="M14" s="11">
        <f t="shared" ref="M14:M19" si="0">V14-($D$10/100)*V14</f>
        <v>79.02</v>
      </c>
      <c r="N14" s="11">
        <f>D14*M14</f>
        <v>0</v>
      </c>
      <c r="O14" s="12">
        <f>F14*M14</f>
        <v>0</v>
      </c>
      <c r="V14">
        <v>79.02</v>
      </c>
      <c r="W14">
        <f>IF(D14&gt;0,J14*D14,0)</f>
        <v>0</v>
      </c>
      <c r="X14">
        <f>IF(F14&gt;0,J14*F14,0)</f>
        <v>0</v>
      </c>
      <c r="Y14">
        <f>IF(D14&gt;0,I14*D14,0)</f>
        <v>0</v>
      </c>
      <c r="Z14">
        <f>IF(F14&gt;0,I14*F14,0)</f>
        <v>0</v>
      </c>
    </row>
    <row r="15" spans="1:26">
      <c r="A15" s="100"/>
      <c r="B15" s="101"/>
      <c r="C15" s="2" t="s">
        <v>801</v>
      </c>
      <c r="D15" s="2"/>
      <c r="E15" s="2" t="s">
        <v>801</v>
      </c>
      <c r="F15" s="2"/>
      <c r="G15" s="2">
        <v>1</v>
      </c>
      <c r="H15" s="2">
        <v>55</v>
      </c>
      <c r="I15" s="40">
        <v>0.29599999999999999</v>
      </c>
      <c r="J15" s="2">
        <v>4.5999999999999999E-2</v>
      </c>
      <c r="K15" s="48">
        <v>17.329999999999998</v>
      </c>
      <c r="L15" s="2" t="s">
        <v>807</v>
      </c>
      <c r="M15" s="13">
        <f t="shared" si="0"/>
        <v>184.39</v>
      </c>
      <c r="N15" s="13">
        <f t="shared" ref="N15:N67" si="1">D15*M15</f>
        <v>0</v>
      </c>
      <c r="O15" s="14">
        <f t="shared" ref="O15:O67" si="2">F15*M15</f>
        <v>0</v>
      </c>
      <c r="V15">
        <v>184.39</v>
      </c>
      <c r="W15">
        <f t="shared" ref="W15:W36" si="3">IF(D15&gt;0,J15*D15,0)</f>
        <v>0</v>
      </c>
      <c r="X15">
        <f t="shared" ref="X15:X36" si="4">IF(F15&gt;0,J15*F15,0)</f>
        <v>0</v>
      </c>
      <c r="Y15">
        <f t="shared" ref="Y15:Y36" si="5">IF(D15&gt;0,I15*D15,0)</f>
        <v>0</v>
      </c>
      <c r="Z15">
        <f t="shared" ref="Z15:Z36" si="6">IF(F15&gt;0,I15*F15,0)</f>
        <v>0</v>
      </c>
    </row>
    <row r="16" spans="1:26">
      <c r="A16" s="100"/>
      <c r="B16" s="101"/>
      <c r="C16" s="2" t="s">
        <v>802</v>
      </c>
      <c r="D16" s="2"/>
      <c r="E16" s="2" t="s">
        <v>802</v>
      </c>
      <c r="F16" s="2"/>
      <c r="G16" s="2">
        <v>1</v>
      </c>
      <c r="H16" s="2">
        <v>40</v>
      </c>
      <c r="I16" s="40">
        <v>0.36599999999999999</v>
      </c>
      <c r="J16" s="2">
        <v>4.5999999999999999E-2</v>
      </c>
      <c r="K16" s="48">
        <v>15.69</v>
      </c>
      <c r="L16" s="2" t="s">
        <v>808</v>
      </c>
      <c r="M16" s="13">
        <f t="shared" si="0"/>
        <v>226</v>
      </c>
      <c r="N16" s="13">
        <f t="shared" si="1"/>
        <v>0</v>
      </c>
      <c r="O16" s="14">
        <f t="shared" si="2"/>
        <v>0</v>
      </c>
      <c r="V16">
        <v>226</v>
      </c>
      <c r="W16">
        <f t="shared" si="3"/>
        <v>0</v>
      </c>
      <c r="X16">
        <f t="shared" si="4"/>
        <v>0</v>
      </c>
      <c r="Y16">
        <f t="shared" si="5"/>
        <v>0</v>
      </c>
      <c r="Z16">
        <f t="shared" si="6"/>
        <v>0</v>
      </c>
    </row>
    <row r="17" spans="1:26">
      <c r="A17" s="100"/>
      <c r="B17" s="101"/>
      <c r="C17" s="2" t="s">
        <v>803</v>
      </c>
      <c r="D17" s="2"/>
      <c r="E17" s="2" t="s">
        <v>803</v>
      </c>
      <c r="F17" s="2"/>
      <c r="G17" s="2">
        <v>1</v>
      </c>
      <c r="H17" s="2">
        <v>30</v>
      </c>
      <c r="I17" s="40">
        <v>0.505</v>
      </c>
      <c r="J17" s="2">
        <v>4.5999999999999999E-2</v>
      </c>
      <c r="K17" s="48">
        <v>16.2</v>
      </c>
      <c r="L17" s="2" t="s">
        <v>809</v>
      </c>
      <c r="M17" s="13">
        <f t="shared" si="0"/>
        <v>306.41000000000003</v>
      </c>
      <c r="N17" s="13">
        <f t="shared" si="1"/>
        <v>0</v>
      </c>
      <c r="O17" s="14">
        <f t="shared" si="2"/>
        <v>0</v>
      </c>
      <c r="V17">
        <v>306.41000000000003</v>
      </c>
      <c r="W17">
        <f t="shared" si="3"/>
        <v>0</v>
      </c>
      <c r="X17">
        <f t="shared" si="4"/>
        <v>0</v>
      </c>
      <c r="Y17">
        <f t="shared" si="5"/>
        <v>0</v>
      </c>
      <c r="Z17">
        <f t="shared" si="6"/>
        <v>0</v>
      </c>
    </row>
    <row r="18" spans="1:26">
      <c r="A18" s="100"/>
      <c r="B18" s="101"/>
      <c r="C18" s="2" t="s">
        <v>804</v>
      </c>
      <c r="D18" s="2"/>
      <c r="E18" s="2" t="s">
        <v>804</v>
      </c>
      <c r="F18" s="2"/>
      <c r="G18" s="2">
        <v>1</v>
      </c>
      <c r="H18" s="2">
        <v>22</v>
      </c>
      <c r="I18" s="40">
        <v>0.59499999999999997</v>
      </c>
      <c r="J18" s="2">
        <v>4.5999999999999999E-2</v>
      </c>
      <c r="K18" s="48">
        <v>14.14</v>
      </c>
      <c r="L18" s="2" t="s">
        <v>810</v>
      </c>
      <c r="M18" s="13">
        <f t="shared" si="0"/>
        <v>404.41</v>
      </c>
      <c r="N18" s="13">
        <f t="shared" si="1"/>
        <v>0</v>
      </c>
      <c r="O18" s="14">
        <f t="shared" si="2"/>
        <v>0</v>
      </c>
      <c r="V18">
        <v>404.41</v>
      </c>
      <c r="W18">
        <f t="shared" si="3"/>
        <v>0</v>
      </c>
      <c r="X18">
        <f t="shared" si="4"/>
        <v>0</v>
      </c>
      <c r="Y18">
        <f t="shared" si="5"/>
        <v>0</v>
      </c>
      <c r="Z18">
        <f t="shared" si="6"/>
        <v>0</v>
      </c>
    </row>
    <row r="19" spans="1:26" ht="15.75" thickBot="1">
      <c r="A19" s="102"/>
      <c r="B19" s="103"/>
      <c r="C19" s="3" t="s">
        <v>805</v>
      </c>
      <c r="D19" s="3"/>
      <c r="E19" s="3" t="s">
        <v>805</v>
      </c>
      <c r="F19" s="3"/>
      <c r="G19" s="3">
        <v>1</v>
      </c>
      <c r="H19" s="3">
        <v>16</v>
      </c>
      <c r="I19" s="41">
        <v>0.77</v>
      </c>
      <c r="J19" s="3">
        <v>4.5999999999999999E-2</v>
      </c>
      <c r="K19" s="49">
        <v>13.37</v>
      </c>
      <c r="L19" s="3" t="s">
        <v>811</v>
      </c>
      <c r="M19" s="15">
        <f t="shared" si="0"/>
        <v>519.88</v>
      </c>
      <c r="N19" s="15">
        <f t="shared" si="1"/>
        <v>0</v>
      </c>
      <c r="O19" s="16">
        <f t="shared" si="2"/>
        <v>0</v>
      </c>
      <c r="V19">
        <v>519.88</v>
      </c>
      <c r="W19">
        <f t="shared" si="3"/>
        <v>0</v>
      </c>
      <c r="X19">
        <f t="shared" si="4"/>
        <v>0</v>
      </c>
      <c r="Y19">
        <f t="shared" si="5"/>
        <v>0</v>
      </c>
      <c r="Z19">
        <f t="shared" si="6"/>
        <v>0</v>
      </c>
    </row>
    <row r="20" spans="1:26" ht="15.75" thickBot="1">
      <c r="A20" s="116" t="s">
        <v>912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  <c r="V20">
        <v>0</v>
      </c>
    </row>
    <row r="21" spans="1:26">
      <c r="A21" s="98"/>
      <c r="B21" s="99"/>
      <c r="C21" s="1" t="s">
        <v>3</v>
      </c>
      <c r="D21" s="1"/>
      <c r="E21" s="1" t="s">
        <v>4</v>
      </c>
      <c r="F21" s="1"/>
      <c r="G21" s="29">
        <v>1</v>
      </c>
      <c r="H21" s="1">
        <v>91</v>
      </c>
      <c r="I21" s="39">
        <v>0.16</v>
      </c>
      <c r="J21" s="1">
        <v>4.5999999999999999E-2</v>
      </c>
      <c r="K21" s="1">
        <v>14.68</v>
      </c>
      <c r="L21" s="1" t="s">
        <v>10</v>
      </c>
      <c r="M21" s="11">
        <f>V21-($D$10/100)*V21</f>
        <v>250.2</v>
      </c>
      <c r="N21" s="11">
        <f t="shared" si="1"/>
        <v>0</v>
      </c>
      <c r="O21" s="12">
        <f t="shared" si="2"/>
        <v>0</v>
      </c>
      <c r="V21">
        <v>250.2</v>
      </c>
      <c r="W21">
        <f t="shared" si="3"/>
        <v>0</v>
      </c>
      <c r="X21">
        <f t="shared" si="4"/>
        <v>0</v>
      </c>
      <c r="Y21">
        <f t="shared" si="5"/>
        <v>0</v>
      </c>
      <c r="Z21">
        <f t="shared" si="6"/>
        <v>0</v>
      </c>
    </row>
    <row r="22" spans="1:26">
      <c r="A22" s="100"/>
      <c r="B22" s="101"/>
      <c r="C22" s="8" t="s">
        <v>7</v>
      </c>
      <c r="D22" s="8"/>
      <c r="E22" s="8" t="s">
        <v>5</v>
      </c>
      <c r="F22" s="8"/>
      <c r="G22" s="28">
        <v>1</v>
      </c>
      <c r="H22" s="2">
        <v>64</v>
      </c>
      <c r="I22" s="40">
        <v>0.224</v>
      </c>
      <c r="J22" s="2">
        <v>4.5999999999999999E-2</v>
      </c>
      <c r="K22" s="2">
        <v>14.74</v>
      </c>
      <c r="L22" s="8" t="s">
        <v>9</v>
      </c>
      <c r="M22" s="13">
        <f>V22-($D$10/100)*V22</f>
        <v>401.4</v>
      </c>
      <c r="N22" s="13">
        <f t="shared" si="1"/>
        <v>0</v>
      </c>
      <c r="O22" s="14">
        <f t="shared" si="2"/>
        <v>0</v>
      </c>
      <c r="V22">
        <v>401.4</v>
      </c>
      <c r="W22">
        <f t="shared" si="3"/>
        <v>0</v>
      </c>
      <c r="X22">
        <f t="shared" si="4"/>
        <v>0</v>
      </c>
      <c r="Y22">
        <f t="shared" si="5"/>
        <v>0</v>
      </c>
      <c r="Z22">
        <f t="shared" si="6"/>
        <v>0</v>
      </c>
    </row>
    <row r="23" spans="1:26" ht="15.75" thickBot="1">
      <c r="A23" s="102"/>
      <c r="B23" s="103"/>
      <c r="C23" s="9" t="s">
        <v>8</v>
      </c>
      <c r="D23" s="9"/>
      <c r="E23" s="9" t="s">
        <v>6</v>
      </c>
      <c r="F23" s="9"/>
      <c r="G23" s="23">
        <v>1</v>
      </c>
      <c r="H23" s="3">
        <v>48</v>
      </c>
      <c r="I23" s="41">
        <v>0.24</v>
      </c>
      <c r="J23" s="3">
        <v>4.5999999999999999E-2</v>
      </c>
      <c r="K23" s="3">
        <v>12.02</v>
      </c>
      <c r="L23" s="9" t="s">
        <v>11</v>
      </c>
      <c r="M23" s="15">
        <f>V23-($D$10/100)*V23</f>
        <v>574.20000000000005</v>
      </c>
      <c r="N23" s="15">
        <f t="shared" si="1"/>
        <v>0</v>
      </c>
      <c r="O23" s="16">
        <f t="shared" si="2"/>
        <v>0</v>
      </c>
      <c r="V23">
        <v>574.20000000000005</v>
      </c>
      <c r="W23">
        <f t="shared" si="3"/>
        <v>0</v>
      </c>
      <c r="X23">
        <f t="shared" si="4"/>
        <v>0</v>
      </c>
      <c r="Y23">
        <f t="shared" si="5"/>
        <v>0</v>
      </c>
      <c r="Z23">
        <f t="shared" si="6"/>
        <v>0</v>
      </c>
    </row>
    <row r="24" spans="1:26" ht="15.75" thickBot="1">
      <c r="A24" s="116" t="s">
        <v>913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  <c r="V24">
        <v>0</v>
      </c>
    </row>
    <row r="25" spans="1:26">
      <c r="A25" s="98"/>
      <c r="B25" s="99"/>
      <c r="C25" s="1" t="s">
        <v>113</v>
      </c>
      <c r="D25" s="1"/>
      <c r="E25" s="1" t="s">
        <v>114</v>
      </c>
      <c r="F25" s="1"/>
      <c r="G25" s="1"/>
      <c r="H25" s="1"/>
      <c r="I25" s="1">
        <v>7.0000000000000001E-3</v>
      </c>
      <c r="J25" s="1">
        <v>2.7E-2</v>
      </c>
      <c r="K25" s="1"/>
      <c r="L25" s="1" t="s">
        <v>115</v>
      </c>
      <c r="M25" s="11">
        <f t="shared" ref="M25:M34" si="7">V25-($D$10/100)*V25</f>
        <v>1.95</v>
      </c>
      <c r="N25" s="11">
        <f t="shared" si="1"/>
        <v>0</v>
      </c>
      <c r="O25" s="12">
        <f t="shared" si="2"/>
        <v>0</v>
      </c>
      <c r="V25">
        <v>1.95</v>
      </c>
      <c r="W25">
        <f t="shared" si="3"/>
        <v>0</v>
      </c>
      <c r="X25">
        <f t="shared" si="4"/>
        <v>0</v>
      </c>
      <c r="Y25">
        <f t="shared" si="5"/>
        <v>0</v>
      </c>
      <c r="Z25">
        <f t="shared" si="6"/>
        <v>0</v>
      </c>
    </row>
    <row r="26" spans="1:26">
      <c r="A26" s="100"/>
      <c r="B26" s="101"/>
      <c r="C26" s="2" t="s">
        <v>116</v>
      </c>
      <c r="D26" s="2"/>
      <c r="E26" s="2" t="s">
        <v>117</v>
      </c>
      <c r="F26" s="2"/>
      <c r="G26" s="2"/>
      <c r="H26" s="2"/>
      <c r="I26" s="2">
        <v>1.2E-2</v>
      </c>
      <c r="J26" s="2">
        <v>2.7E-2</v>
      </c>
      <c r="K26" s="2"/>
      <c r="L26" s="2" t="s">
        <v>118</v>
      </c>
      <c r="M26" s="13">
        <f t="shared" si="7"/>
        <v>2.9</v>
      </c>
      <c r="N26" s="13">
        <f t="shared" si="1"/>
        <v>0</v>
      </c>
      <c r="O26" s="14">
        <f t="shared" si="2"/>
        <v>0</v>
      </c>
      <c r="V26">
        <v>2.9</v>
      </c>
      <c r="W26">
        <f t="shared" si="3"/>
        <v>0</v>
      </c>
      <c r="X26">
        <f t="shared" si="4"/>
        <v>0</v>
      </c>
      <c r="Y26">
        <f t="shared" si="5"/>
        <v>0</v>
      </c>
      <c r="Z26">
        <f t="shared" si="6"/>
        <v>0</v>
      </c>
    </row>
    <row r="27" spans="1:26">
      <c r="A27" s="100"/>
      <c r="B27" s="101"/>
      <c r="C27" s="2" t="s">
        <v>119</v>
      </c>
      <c r="D27" s="2"/>
      <c r="E27" s="2" t="s">
        <v>120</v>
      </c>
      <c r="F27" s="2"/>
      <c r="G27" s="2"/>
      <c r="H27" s="2"/>
      <c r="I27" s="2">
        <v>1.9E-2</v>
      </c>
      <c r="J27" s="2">
        <v>2.7E-2</v>
      </c>
      <c r="K27" s="2"/>
      <c r="L27" s="2" t="s">
        <v>121</v>
      </c>
      <c r="M27" s="13">
        <f t="shared" si="7"/>
        <v>5.05</v>
      </c>
      <c r="N27" s="13">
        <f t="shared" si="1"/>
        <v>0</v>
      </c>
      <c r="O27" s="14">
        <f t="shared" si="2"/>
        <v>0</v>
      </c>
      <c r="V27">
        <v>5.05</v>
      </c>
      <c r="W27">
        <f t="shared" si="3"/>
        <v>0</v>
      </c>
      <c r="X27">
        <f t="shared" si="4"/>
        <v>0</v>
      </c>
      <c r="Y27">
        <f t="shared" si="5"/>
        <v>0</v>
      </c>
      <c r="Z27">
        <f t="shared" si="6"/>
        <v>0</v>
      </c>
    </row>
    <row r="28" spans="1:26">
      <c r="A28" s="100"/>
      <c r="B28" s="101"/>
      <c r="C28" s="2" t="s">
        <v>122</v>
      </c>
      <c r="D28" s="2"/>
      <c r="E28" s="2" t="s">
        <v>123</v>
      </c>
      <c r="F28" s="2"/>
      <c r="G28" s="2"/>
      <c r="H28" s="2"/>
      <c r="I28" s="2">
        <v>2.5999999999999999E-2</v>
      </c>
      <c r="J28" s="2">
        <v>2.7E-2</v>
      </c>
      <c r="K28" s="2"/>
      <c r="L28" s="2" t="s">
        <v>124</v>
      </c>
      <c r="M28" s="13">
        <f t="shared" si="7"/>
        <v>9.1999999999999993</v>
      </c>
      <c r="N28" s="13">
        <f t="shared" si="1"/>
        <v>0</v>
      </c>
      <c r="O28" s="14">
        <f t="shared" si="2"/>
        <v>0</v>
      </c>
      <c r="V28">
        <v>9.1999999999999993</v>
      </c>
      <c r="W28">
        <f t="shared" si="3"/>
        <v>0</v>
      </c>
      <c r="X28">
        <f t="shared" si="4"/>
        <v>0</v>
      </c>
      <c r="Y28">
        <f t="shared" si="5"/>
        <v>0</v>
      </c>
      <c r="Z28">
        <f t="shared" si="6"/>
        <v>0</v>
      </c>
    </row>
    <row r="29" spans="1:26">
      <c r="A29" s="100"/>
      <c r="B29" s="101"/>
      <c r="C29" s="2" t="s">
        <v>125</v>
      </c>
      <c r="D29" s="2"/>
      <c r="E29" s="2" t="s">
        <v>126</v>
      </c>
      <c r="F29" s="2"/>
      <c r="G29" s="2">
        <v>1</v>
      </c>
      <c r="H29" s="2"/>
      <c r="I29" s="2">
        <v>4.2999999999999997E-2</v>
      </c>
      <c r="J29" s="2">
        <v>2.7E-2</v>
      </c>
      <c r="K29" s="2"/>
      <c r="L29" s="2" t="s">
        <v>127</v>
      </c>
      <c r="M29" s="13">
        <f t="shared" si="7"/>
        <v>23.72</v>
      </c>
      <c r="N29" s="13">
        <f t="shared" si="1"/>
        <v>0</v>
      </c>
      <c r="O29" s="14">
        <f t="shared" si="2"/>
        <v>0</v>
      </c>
      <c r="V29">
        <v>23.72</v>
      </c>
      <c r="W29">
        <f t="shared" si="3"/>
        <v>0</v>
      </c>
      <c r="X29">
        <f t="shared" si="4"/>
        <v>0</v>
      </c>
      <c r="Y29">
        <f t="shared" si="5"/>
        <v>0</v>
      </c>
      <c r="Z29">
        <f t="shared" si="6"/>
        <v>0</v>
      </c>
    </row>
    <row r="30" spans="1:26">
      <c r="A30" s="100"/>
      <c r="B30" s="101"/>
      <c r="C30" s="2" t="s">
        <v>128</v>
      </c>
      <c r="D30" s="2"/>
      <c r="E30" s="2" t="s">
        <v>129</v>
      </c>
      <c r="F30" s="2"/>
      <c r="G30" s="2">
        <v>1</v>
      </c>
      <c r="H30" s="17"/>
      <c r="I30" s="17">
        <v>8.3000000000000004E-2</v>
      </c>
      <c r="J30" s="2">
        <v>2.7E-2</v>
      </c>
      <c r="K30" s="17"/>
      <c r="L30" s="2" t="s">
        <v>130</v>
      </c>
      <c r="M30" s="13">
        <f t="shared" si="7"/>
        <v>39.1</v>
      </c>
      <c r="N30" s="13">
        <f t="shared" si="1"/>
        <v>0</v>
      </c>
      <c r="O30" s="14">
        <f t="shared" si="2"/>
        <v>0</v>
      </c>
      <c r="V30">
        <v>39.1</v>
      </c>
      <c r="W30">
        <f t="shared" si="3"/>
        <v>0</v>
      </c>
      <c r="X30">
        <f t="shared" si="4"/>
        <v>0</v>
      </c>
      <c r="Y30">
        <f t="shared" si="5"/>
        <v>0</v>
      </c>
      <c r="Z30">
        <f t="shared" si="6"/>
        <v>0</v>
      </c>
    </row>
    <row r="31" spans="1:26">
      <c r="A31" s="100"/>
      <c r="B31" s="101"/>
      <c r="C31" s="2" t="s">
        <v>131</v>
      </c>
      <c r="D31" s="2"/>
      <c r="E31" s="2" t="s">
        <v>132</v>
      </c>
      <c r="F31" s="2"/>
      <c r="G31" s="2">
        <v>1</v>
      </c>
      <c r="H31" s="17"/>
      <c r="I31" s="17">
        <v>0.189</v>
      </c>
      <c r="J31" s="2">
        <v>2.7E-2</v>
      </c>
      <c r="K31" s="17"/>
      <c r="L31" s="2" t="s">
        <v>133</v>
      </c>
      <c r="M31" s="13">
        <f t="shared" si="7"/>
        <v>143.15</v>
      </c>
      <c r="N31" s="13">
        <f t="shared" si="1"/>
        <v>0</v>
      </c>
      <c r="O31" s="14">
        <f t="shared" si="2"/>
        <v>0</v>
      </c>
      <c r="V31">
        <v>143.15</v>
      </c>
      <c r="W31">
        <f t="shared" si="3"/>
        <v>0</v>
      </c>
      <c r="X31">
        <f t="shared" si="4"/>
        <v>0</v>
      </c>
      <c r="Y31">
        <f t="shared" si="5"/>
        <v>0</v>
      </c>
      <c r="Z31">
        <f t="shared" si="6"/>
        <v>0</v>
      </c>
    </row>
    <row r="32" spans="1:26">
      <c r="A32" s="100"/>
      <c r="B32" s="101"/>
      <c r="C32" s="2" t="s">
        <v>134</v>
      </c>
      <c r="D32" s="2"/>
      <c r="E32" s="2" t="s">
        <v>135</v>
      </c>
      <c r="F32" s="2"/>
      <c r="G32" s="2">
        <v>1</v>
      </c>
      <c r="H32" s="17"/>
      <c r="I32" s="17">
        <v>0.30199999999999999</v>
      </c>
      <c r="J32" s="2">
        <v>2.7E-2</v>
      </c>
      <c r="K32" s="17"/>
      <c r="L32" s="2" t="s">
        <v>136</v>
      </c>
      <c r="M32" s="13">
        <f t="shared" si="7"/>
        <v>179</v>
      </c>
      <c r="N32" s="13">
        <f t="shared" si="1"/>
        <v>0</v>
      </c>
      <c r="O32" s="14">
        <f t="shared" si="2"/>
        <v>0</v>
      </c>
      <c r="V32">
        <v>179</v>
      </c>
      <c r="W32">
        <f t="shared" si="3"/>
        <v>0</v>
      </c>
      <c r="X32">
        <f t="shared" si="4"/>
        <v>0</v>
      </c>
      <c r="Y32">
        <f t="shared" si="5"/>
        <v>0</v>
      </c>
      <c r="Z32">
        <f t="shared" si="6"/>
        <v>0</v>
      </c>
    </row>
    <row r="33" spans="1:26" ht="15.75" thickBot="1">
      <c r="A33" s="102"/>
      <c r="B33" s="103"/>
      <c r="C33" s="3" t="s">
        <v>137</v>
      </c>
      <c r="D33" s="3"/>
      <c r="E33" s="3" t="s">
        <v>138</v>
      </c>
      <c r="F33" s="3"/>
      <c r="G33" s="3">
        <v>1</v>
      </c>
      <c r="H33" s="18">
        <v>5</v>
      </c>
      <c r="I33" s="18">
        <v>0.61399999999999999</v>
      </c>
      <c r="J33" s="2">
        <v>2.7E-2</v>
      </c>
      <c r="K33" s="18"/>
      <c r="L33" s="3" t="s">
        <v>139</v>
      </c>
      <c r="M33" s="15">
        <f t="shared" si="7"/>
        <v>289</v>
      </c>
      <c r="N33" s="15">
        <f t="shared" si="1"/>
        <v>0</v>
      </c>
      <c r="O33" s="16">
        <f t="shared" si="2"/>
        <v>0</v>
      </c>
      <c r="V33">
        <v>289</v>
      </c>
      <c r="W33">
        <f t="shared" si="3"/>
        <v>0</v>
      </c>
      <c r="X33">
        <f t="shared" si="4"/>
        <v>0</v>
      </c>
      <c r="Y33">
        <f t="shared" si="5"/>
        <v>0</v>
      </c>
      <c r="Z33">
        <f t="shared" si="6"/>
        <v>0</v>
      </c>
    </row>
    <row r="34" spans="1:26" ht="91.5" customHeight="1" thickBot="1">
      <c r="A34" s="104"/>
      <c r="B34" s="105"/>
      <c r="C34" s="19" t="s">
        <v>812</v>
      </c>
      <c r="D34" s="19"/>
      <c r="E34" s="19" t="s">
        <v>812</v>
      </c>
      <c r="F34" s="19"/>
      <c r="G34" s="19"/>
      <c r="H34" s="20"/>
      <c r="I34" s="20">
        <v>5.0000000000000001E-3</v>
      </c>
      <c r="J34" s="20">
        <v>2.7E-2</v>
      </c>
      <c r="K34" s="20"/>
      <c r="L34" s="19" t="s">
        <v>813</v>
      </c>
      <c r="M34" s="15">
        <f t="shared" si="7"/>
        <v>2.95</v>
      </c>
      <c r="N34" s="21">
        <f t="shared" si="1"/>
        <v>0</v>
      </c>
      <c r="O34" s="22">
        <f t="shared" si="2"/>
        <v>0</v>
      </c>
      <c r="V34">
        <v>2.95</v>
      </c>
      <c r="W34">
        <f t="shared" si="3"/>
        <v>0</v>
      </c>
      <c r="X34">
        <f t="shared" si="4"/>
        <v>0</v>
      </c>
      <c r="Y34">
        <f t="shared" si="5"/>
        <v>0</v>
      </c>
      <c r="Z34">
        <f t="shared" si="6"/>
        <v>0</v>
      </c>
    </row>
    <row r="35" spans="1:26" ht="15.75" customHeight="1" thickBot="1">
      <c r="A35" s="116" t="s">
        <v>914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8"/>
      <c r="V35">
        <v>0</v>
      </c>
    </row>
    <row r="36" spans="1:26">
      <c r="A36" s="98"/>
      <c r="B36" s="99"/>
      <c r="C36" s="79" t="s">
        <v>12</v>
      </c>
      <c r="D36" s="79"/>
      <c r="E36" s="79" t="s">
        <v>18</v>
      </c>
      <c r="F36" s="79"/>
      <c r="G36" s="77">
        <v>1</v>
      </c>
      <c r="H36" s="79"/>
      <c r="I36" s="80">
        <v>0.08</v>
      </c>
      <c r="J36" s="79"/>
      <c r="K36" s="77"/>
      <c r="L36" s="79" t="s">
        <v>15</v>
      </c>
      <c r="M36" s="88">
        <f>V36-($D$10/100)*V36</f>
        <v>128.69999999999999</v>
      </c>
      <c r="N36" s="89">
        <f t="shared" si="1"/>
        <v>0</v>
      </c>
      <c r="O36" s="90">
        <f t="shared" si="2"/>
        <v>0</v>
      </c>
      <c r="V36" s="86">
        <v>128.69999999999999</v>
      </c>
      <c r="W36">
        <f t="shared" si="3"/>
        <v>0</v>
      </c>
      <c r="X36">
        <f t="shared" si="4"/>
        <v>0</v>
      </c>
      <c r="Y36">
        <f t="shared" si="5"/>
        <v>0</v>
      </c>
      <c r="Z36">
        <f t="shared" si="6"/>
        <v>0</v>
      </c>
    </row>
    <row r="37" spans="1:26">
      <c r="A37" s="100"/>
      <c r="B37" s="101"/>
      <c r="C37" s="91" t="s">
        <v>13</v>
      </c>
      <c r="D37" s="60"/>
      <c r="E37" s="91" t="s">
        <v>19</v>
      </c>
      <c r="F37" s="60"/>
      <c r="G37" s="85">
        <v>1</v>
      </c>
      <c r="H37" s="85"/>
      <c r="I37" s="92">
        <v>0.1</v>
      </c>
      <c r="J37" s="93"/>
      <c r="K37" s="60"/>
      <c r="L37" s="91" t="s">
        <v>16</v>
      </c>
      <c r="M37" s="70">
        <f>V37-($D$10/100)*V37</f>
        <v>157.5</v>
      </c>
      <c r="N37" s="70">
        <f t="shared" si="1"/>
        <v>0</v>
      </c>
      <c r="O37" s="74">
        <f t="shared" si="2"/>
        <v>0</v>
      </c>
      <c r="V37" s="86">
        <v>157.5</v>
      </c>
      <c r="W37">
        <f>IF(D37&gt;0,J37*D37,0)</f>
        <v>0</v>
      </c>
      <c r="X37">
        <f>IF(F37&gt;0,J37*F37,0)</f>
        <v>0</v>
      </c>
      <c r="Y37">
        <f>IF(D37&gt;0,I37*D37,0)</f>
        <v>0</v>
      </c>
      <c r="Z37">
        <f>IF(F37&gt;0,I37*F37,0)</f>
        <v>0</v>
      </c>
    </row>
    <row r="38" spans="1:26">
      <c r="A38" s="100"/>
      <c r="B38" s="101"/>
      <c r="C38" s="65" t="s">
        <v>14</v>
      </c>
      <c r="D38" s="63"/>
      <c r="E38" s="65" t="s">
        <v>20</v>
      </c>
      <c r="F38" s="63"/>
      <c r="G38" s="85">
        <v>1</v>
      </c>
      <c r="H38" s="78"/>
      <c r="I38" s="81">
        <v>0.15</v>
      </c>
      <c r="J38" s="82"/>
      <c r="K38" s="60"/>
      <c r="L38" s="65" t="s">
        <v>17</v>
      </c>
      <c r="M38" s="67">
        <f>V38-($D$10/100)*V38</f>
        <v>283.5</v>
      </c>
      <c r="N38" s="70">
        <f t="shared" si="1"/>
        <v>0</v>
      </c>
      <c r="O38" s="74">
        <f t="shared" si="2"/>
        <v>0</v>
      </c>
      <c r="V38" s="86">
        <v>283.5</v>
      </c>
      <c r="W38">
        <f>IF(D38&gt;0,J38*D38,0)</f>
        <v>0</v>
      </c>
      <c r="X38">
        <f>IF(F38&gt;0,J38*F38,0)</f>
        <v>0</v>
      </c>
      <c r="Y38">
        <f>IF(D38&gt;0,I38*D38,0)</f>
        <v>0</v>
      </c>
      <c r="Z38">
        <f>IF(F38&gt;0,I38*F38,0)</f>
        <v>0</v>
      </c>
    </row>
    <row r="39" spans="1:26" ht="15.75" thickBot="1">
      <c r="A39" s="102"/>
      <c r="B39" s="103"/>
      <c r="C39" s="9" t="s">
        <v>23</v>
      </c>
      <c r="D39" s="9"/>
      <c r="E39" s="9" t="s">
        <v>21</v>
      </c>
      <c r="F39" s="9"/>
      <c r="G39" s="27">
        <v>1</v>
      </c>
      <c r="H39" s="25"/>
      <c r="I39" s="50">
        <v>0.18</v>
      </c>
      <c r="J39" s="23"/>
      <c r="K39" s="23"/>
      <c r="L39" s="9" t="s">
        <v>22</v>
      </c>
      <c r="M39" s="15">
        <f>V39-($D$10/100)*V39</f>
        <v>288.89999999999998</v>
      </c>
      <c r="N39" s="15">
        <f t="shared" si="1"/>
        <v>0</v>
      </c>
      <c r="O39" s="16">
        <f t="shared" si="2"/>
        <v>0</v>
      </c>
      <c r="V39">
        <v>288.89999999999998</v>
      </c>
      <c r="W39">
        <f>IF(D39&gt;0,J39*D39,0)</f>
        <v>0</v>
      </c>
      <c r="X39">
        <f>IF(F39&gt;0,J39*F39,0)</f>
        <v>0</v>
      </c>
      <c r="Y39">
        <f>IF(D39&gt;0,I39*D39,0)</f>
        <v>0</v>
      </c>
      <c r="Z39">
        <f>IF(F39&gt;0,I39*F39,0)</f>
        <v>0</v>
      </c>
    </row>
    <row r="40" spans="1:26" ht="15.75" thickBot="1">
      <c r="A40" s="116" t="s">
        <v>915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8"/>
      <c r="V40">
        <v>0</v>
      </c>
    </row>
    <row r="41" spans="1:26">
      <c r="A41" s="98"/>
      <c r="B41" s="99"/>
      <c r="C41" s="7" t="s">
        <v>24</v>
      </c>
      <c r="D41" s="7"/>
      <c r="E41" s="7" t="s">
        <v>30</v>
      </c>
      <c r="F41" s="7"/>
      <c r="G41" s="26">
        <v>2</v>
      </c>
      <c r="H41" s="26">
        <v>2</v>
      </c>
      <c r="I41" s="51">
        <v>1.8</v>
      </c>
      <c r="J41" s="26">
        <v>5.0000000000000001E-3</v>
      </c>
      <c r="K41" s="51">
        <f>I41*H41</f>
        <v>3.6</v>
      </c>
      <c r="L41" s="7" t="s">
        <v>29</v>
      </c>
      <c r="M41" s="11">
        <f>V41-($D$10/100)*V41</f>
        <v>1039</v>
      </c>
      <c r="N41" s="11">
        <f t="shared" si="1"/>
        <v>0</v>
      </c>
      <c r="O41" s="12">
        <f t="shared" si="2"/>
        <v>0</v>
      </c>
      <c r="V41">
        <v>1039</v>
      </c>
      <c r="W41">
        <f>IF(D41&gt;0,J41*D41,0)</f>
        <v>0</v>
      </c>
      <c r="X41">
        <f>IF(F41&gt;0,J41*F41,0)</f>
        <v>0</v>
      </c>
      <c r="Y41">
        <f>IF(D41&gt;0,I41*D41,0)</f>
        <v>0</v>
      </c>
      <c r="Z41">
        <f>IF(F41&gt;0,I41*F41,0)</f>
        <v>0</v>
      </c>
    </row>
    <row r="42" spans="1:26">
      <c r="A42" s="100"/>
      <c r="B42" s="101"/>
      <c r="C42" s="91" t="s">
        <v>25</v>
      </c>
      <c r="D42" s="60"/>
      <c r="E42" s="91" t="s">
        <v>31</v>
      </c>
      <c r="F42" s="60"/>
      <c r="G42" s="85">
        <v>2</v>
      </c>
      <c r="H42" s="85">
        <v>2</v>
      </c>
      <c r="I42" s="92">
        <v>2</v>
      </c>
      <c r="J42" s="85">
        <v>5.0000000000000001E-3</v>
      </c>
      <c r="K42" s="92">
        <f t="shared" ref="K42" si="8">I42*H42</f>
        <v>4</v>
      </c>
      <c r="L42" s="91" t="s">
        <v>28</v>
      </c>
      <c r="M42" s="70">
        <f>V42-($D$10/100)*V42</f>
        <v>1272.1600000000001</v>
      </c>
      <c r="N42" s="70">
        <f t="shared" si="1"/>
        <v>0</v>
      </c>
      <c r="O42" s="74">
        <f t="shared" si="2"/>
        <v>0</v>
      </c>
      <c r="V42" s="86">
        <v>1272.1600000000001</v>
      </c>
      <c r="W42">
        <f>IF(D42&gt;0,J42*D42,0)</f>
        <v>0</v>
      </c>
      <c r="X42">
        <f>IF(F42&gt;0,J42*F42,0)</f>
        <v>0</v>
      </c>
      <c r="Y42">
        <f>IF(D42&gt;0,I42*D42,0)</f>
        <v>0</v>
      </c>
      <c r="Z42">
        <f>IF(F42&gt;0,I42*F42,0)</f>
        <v>0</v>
      </c>
    </row>
    <row r="43" spans="1:26" ht="15.75" thickBot="1">
      <c r="A43" s="100"/>
      <c r="B43" s="101"/>
      <c r="C43" s="65" t="s">
        <v>26</v>
      </c>
      <c r="D43" s="63"/>
      <c r="E43" s="65" t="s">
        <v>32</v>
      </c>
      <c r="F43" s="63"/>
      <c r="G43" s="85">
        <v>2</v>
      </c>
      <c r="H43" s="78">
        <v>2</v>
      </c>
      <c r="I43" s="81">
        <v>2.2000000000000002</v>
      </c>
      <c r="J43" s="78">
        <v>5.0000000000000001E-3</v>
      </c>
      <c r="K43" s="81">
        <f>I43*H43</f>
        <v>4.4000000000000004</v>
      </c>
      <c r="L43" s="65" t="s">
        <v>27</v>
      </c>
      <c r="M43" s="67">
        <f>V43-($D$10/100)*V43</f>
        <v>1503.38</v>
      </c>
      <c r="N43" s="70">
        <f t="shared" si="1"/>
        <v>0</v>
      </c>
      <c r="O43" s="74">
        <f t="shared" si="2"/>
        <v>0</v>
      </c>
      <c r="V43" s="86">
        <v>1503.38</v>
      </c>
      <c r="W43">
        <f>IF(D43&gt;0,J43*D43,0)</f>
        <v>0</v>
      </c>
      <c r="X43">
        <f>IF(F43&gt;0,J43*F43,0)</f>
        <v>0</v>
      </c>
      <c r="Y43">
        <f>IF(D43&gt;0,I43*D43,0)</f>
        <v>0</v>
      </c>
      <c r="Z43">
        <f>IF(F43&gt;0,I43*F43,0)</f>
        <v>0</v>
      </c>
    </row>
    <row r="44" spans="1:26" ht="15.75" customHeight="1" thickBot="1">
      <c r="A44" s="116" t="s">
        <v>917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8"/>
      <c r="V44">
        <v>0</v>
      </c>
    </row>
    <row r="45" spans="1:26" ht="33" customHeight="1">
      <c r="A45" s="98"/>
      <c r="B45" s="99"/>
      <c r="C45" s="64" t="s">
        <v>140</v>
      </c>
      <c r="D45" s="62"/>
      <c r="E45" s="64" t="s">
        <v>141</v>
      </c>
      <c r="F45" s="62"/>
      <c r="G45" s="61"/>
      <c r="H45" s="79"/>
      <c r="I45" s="80">
        <v>0.21</v>
      </c>
      <c r="J45" s="79"/>
      <c r="K45" s="61"/>
      <c r="L45" s="64" t="s">
        <v>142</v>
      </c>
      <c r="M45" s="71">
        <f>V45-($D$10/100)*V45</f>
        <v>159</v>
      </c>
      <c r="N45" s="68">
        <f t="shared" si="1"/>
        <v>0</v>
      </c>
      <c r="O45" s="69">
        <f t="shared" si="2"/>
        <v>0</v>
      </c>
      <c r="V45" s="86">
        <v>159</v>
      </c>
      <c r="W45">
        <f>IF(D45&gt;0,J45*D45,0)</f>
        <v>0</v>
      </c>
      <c r="X45">
        <f>IF(F45&gt;0,J45*F45,0)</f>
        <v>0</v>
      </c>
      <c r="Y45">
        <f>IF(D45&gt;0,I45*D45,0)</f>
        <v>0</v>
      </c>
      <c r="Z45">
        <f>IF(F45&gt;0,I45*F45,0)</f>
        <v>0</v>
      </c>
    </row>
    <row r="46" spans="1:26" ht="33" customHeight="1" thickBot="1">
      <c r="A46" s="100"/>
      <c r="B46" s="101"/>
      <c r="C46" s="65" t="s">
        <v>143</v>
      </c>
      <c r="D46" s="63"/>
      <c r="E46" s="65" t="s">
        <v>144</v>
      </c>
      <c r="F46" s="63"/>
      <c r="G46" s="60"/>
      <c r="H46" s="78">
        <v>90</v>
      </c>
      <c r="I46" s="81">
        <v>0.35</v>
      </c>
      <c r="J46" s="78"/>
      <c r="K46" s="60"/>
      <c r="L46" s="65" t="s">
        <v>145</v>
      </c>
      <c r="M46" s="67">
        <f>V46-($D$10/100)*V46</f>
        <v>189</v>
      </c>
      <c r="N46" s="70">
        <f t="shared" si="1"/>
        <v>0</v>
      </c>
      <c r="O46" s="74">
        <f t="shared" si="2"/>
        <v>0</v>
      </c>
      <c r="V46" s="86">
        <v>189</v>
      </c>
      <c r="W46">
        <f>IF(D46&gt;0,J46*D46,0)</f>
        <v>0</v>
      </c>
      <c r="X46">
        <f>IF(F46&gt;0,J46*F46,0)</f>
        <v>0</v>
      </c>
      <c r="Y46">
        <f>IF(D46&gt;0,I46*D46,0)</f>
        <v>0</v>
      </c>
      <c r="Z46">
        <f>IF(F46&gt;0,I46*F46,0)</f>
        <v>0</v>
      </c>
    </row>
    <row r="47" spans="1:26" ht="20.100000000000001" customHeight="1">
      <c r="A47" s="98"/>
      <c r="B47" s="99"/>
      <c r="C47" s="64" t="s">
        <v>146</v>
      </c>
      <c r="D47" s="62"/>
      <c r="E47" s="64" t="s">
        <v>147</v>
      </c>
      <c r="F47" s="62"/>
      <c r="G47" s="61"/>
      <c r="H47" s="79">
        <v>90</v>
      </c>
      <c r="I47" s="80">
        <v>0.2</v>
      </c>
      <c r="J47" s="83"/>
      <c r="K47" s="61"/>
      <c r="L47" s="64" t="s">
        <v>148</v>
      </c>
      <c r="M47" s="71">
        <f>V47-($D$10/100)*V47</f>
        <v>159</v>
      </c>
      <c r="N47" s="68">
        <f t="shared" si="1"/>
        <v>0</v>
      </c>
      <c r="O47" s="69">
        <f t="shared" si="2"/>
        <v>0</v>
      </c>
      <c r="V47" s="86">
        <v>159</v>
      </c>
      <c r="W47">
        <f>IF(D47&gt;0,J47*D47,0)</f>
        <v>0</v>
      </c>
      <c r="X47">
        <f>IF(F47&gt;0,J47*F47,0)</f>
        <v>0</v>
      </c>
      <c r="Y47">
        <f>IF(D47&gt;0,I47*D47,0)</f>
        <v>0</v>
      </c>
      <c r="Z47">
        <f>IF(F47&gt;0,I47*F47,0)</f>
        <v>0</v>
      </c>
    </row>
    <row r="48" spans="1:26" ht="20.100000000000001" customHeight="1">
      <c r="A48" s="100"/>
      <c r="B48" s="101"/>
      <c r="C48" s="8" t="s">
        <v>149</v>
      </c>
      <c r="D48" s="8"/>
      <c r="E48" s="8" t="s">
        <v>150</v>
      </c>
      <c r="F48" s="8"/>
      <c r="G48" s="8"/>
      <c r="H48" s="24"/>
      <c r="I48" s="52">
        <v>0.23</v>
      </c>
      <c r="J48" s="28"/>
      <c r="K48" s="28"/>
      <c r="L48" s="2" t="s">
        <v>151</v>
      </c>
      <c r="M48" s="13">
        <f>V48-($D$10/100)*V48</f>
        <v>229</v>
      </c>
      <c r="N48" s="13">
        <f t="shared" si="1"/>
        <v>0</v>
      </c>
      <c r="O48" s="14">
        <f t="shared" si="2"/>
        <v>0</v>
      </c>
      <c r="V48">
        <v>229</v>
      </c>
      <c r="W48">
        <f>IF(D48&gt;0,J48*D48,0)</f>
        <v>0</v>
      </c>
      <c r="X48">
        <f>IF(F48&gt;0,J48*F48,0)</f>
        <v>0</v>
      </c>
      <c r="Y48">
        <f>IF(D48&gt;0,I48*D48,0)</f>
        <v>0</v>
      </c>
      <c r="Z48">
        <f>IF(F48&gt;0,I48*F48,0)</f>
        <v>0</v>
      </c>
    </row>
    <row r="49" spans="1:26" ht="20.100000000000001" customHeight="1" thickBot="1">
      <c r="A49" s="100"/>
      <c r="B49" s="101"/>
      <c r="C49" s="65" t="s">
        <v>152</v>
      </c>
      <c r="D49" s="63"/>
      <c r="E49" s="65" t="s">
        <v>153</v>
      </c>
      <c r="F49" s="63"/>
      <c r="G49" s="60"/>
      <c r="H49" s="78">
        <v>90</v>
      </c>
      <c r="I49" s="81">
        <v>0.35</v>
      </c>
      <c r="J49" s="82"/>
      <c r="K49" s="60"/>
      <c r="L49" s="65" t="s">
        <v>154</v>
      </c>
      <c r="M49" s="67">
        <f>V49-($D$10/100)*V49</f>
        <v>255.6</v>
      </c>
      <c r="N49" s="70">
        <f t="shared" si="1"/>
        <v>0</v>
      </c>
      <c r="O49" s="74">
        <f t="shared" si="2"/>
        <v>0</v>
      </c>
      <c r="V49" s="86">
        <v>255.6</v>
      </c>
      <c r="W49">
        <f>IF(D49&gt;0,J49*D49,0)</f>
        <v>0</v>
      </c>
      <c r="X49">
        <f>IF(F49&gt;0,J49*F49,0)</f>
        <v>0</v>
      </c>
      <c r="Y49">
        <f>IF(D49&gt;0,I49*D49,0)</f>
        <v>0</v>
      </c>
      <c r="Z49">
        <f>IF(F49&gt;0,I49*F49,0)</f>
        <v>0</v>
      </c>
    </row>
    <row r="50" spans="1:26" ht="15.75" customHeight="1" thickBot="1">
      <c r="A50" s="116" t="s">
        <v>916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8"/>
      <c r="V50">
        <v>0</v>
      </c>
    </row>
    <row r="51" spans="1:26">
      <c r="A51" s="98"/>
      <c r="B51" s="99"/>
      <c r="C51" s="1" t="s">
        <v>155</v>
      </c>
      <c r="D51" s="1"/>
      <c r="E51" s="1" t="s">
        <v>156</v>
      </c>
      <c r="F51" s="1"/>
      <c r="G51" s="1">
        <v>1</v>
      </c>
      <c r="H51" s="29">
        <v>108</v>
      </c>
      <c r="I51" s="53">
        <v>0.126</v>
      </c>
      <c r="J51" s="29"/>
      <c r="K51" s="29"/>
      <c r="L51" s="1" t="s">
        <v>918</v>
      </c>
      <c r="M51" s="13">
        <f t="shared" ref="M51:M65" si="9">V51-($D$10/100)*V51</f>
        <v>77.3</v>
      </c>
      <c r="N51" s="11">
        <f t="shared" si="1"/>
        <v>0</v>
      </c>
      <c r="O51" s="12">
        <f t="shared" si="2"/>
        <v>0</v>
      </c>
      <c r="V51">
        <v>77.3</v>
      </c>
      <c r="W51">
        <f t="shared" ref="W51:W65" si="10">IF(D51&gt;0,J51*D51,0)</f>
        <v>0</v>
      </c>
      <c r="X51">
        <f t="shared" ref="X51:X65" si="11">IF(F51&gt;0,J51*F51,0)</f>
        <v>0</v>
      </c>
      <c r="Y51">
        <f t="shared" ref="Y51:Y65" si="12">IF(D51&gt;0,I51*D51,0)</f>
        <v>0</v>
      </c>
      <c r="Z51">
        <f t="shared" ref="Z51:Z65" si="13">IF(F51&gt;0,I51*F51,0)</f>
        <v>0</v>
      </c>
    </row>
    <row r="52" spans="1:26">
      <c r="A52" s="100"/>
      <c r="B52" s="101"/>
      <c r="C52" s="2" t="s">
        <v>157</v>
      </c>
      <c r="D52" s="2"/>
      <c r="E52" s="2" t="s">
        <v>158</v>
      </c>
      <c r="F52" s="2"/>
      <c r="G52" s="2">
        <v>1</v>
      </c>
      <c r="H52" s="17">
        <v>80</v>
      </c>
      <c r="I52" s="54">
        <v>0.17699999999999999</v>
      </c>
      <c r="J52" s="17"/>
      <c r="K52" s="17"/>
      <c r="L52" s="2" t="s">
        <v>919</v>
      </c>
      <c r="M52" s="13">
        <f t="shared" si="9"/>
        <v>164.5</v>
      </c>
      <c r="N52" s="13">
        <f t="shared" si="1"/>
        <v>0</v>
      </c>
      <c r="O52" s="14">
        <f t="shared" si="2"/>
        <v>0</v>
      </c>
      <c r="V52">
        <v>164.5</v>
      </c>
      <c r="W52">
        <f t="shared" si="10"/>
        <v>0</v>
      </c>
      <c r="X52">
        <f t="shared" si="11"/>
        <v>0</v>
      </c>
      <c r="Y52">
        <f t="shared" si="12"/>
        <v>0</v>
      </c>
      <c r="Z52">
        <f t="shared" si="13"/>
        <v>0</v>
      </c>
    </row>
    <row r="53" spans="1:26">
      <c r="A53" s="100"/>
      <c r="B53" s="101"/>
      <c r="C53" s="2" t="s">
        <v>159</v>
      </c>
      <c r="D53" s="2"/>
      <c r="E53" s="2" t="s">
        <v>160</v>
      </c>
      <c r="F53" s="2"/>
      <c r="G53" s="2">
        <v>1</v>
      </c>
      <c r="H53" s="17">
        <v>48</v>
      </c>
      <c r="I53" s="54">
        <v>0.29099999999999998</v>
      </c>
      <c r="J53" s="17"/>
      <c r="K53" s="17"/>
      <c r="L53" s="2" t="s">
        <v>920</v>
      </c>
      <c r="M53" s="13">
        <f t="shared" si="9"/>
        <v>211.6</v>
      </c>
      <c r="N53" s="13">
        <f t="shared" si="1"/>
        <v>0</v>
      </c>
      <c r="O53" s="14">
        <f t="shared" si="2"/>
        <v>0</v>
      </c>
      <c r="V53">
        <v>211.6</v>
      </c>
      <c r="W53">
        <f t="shared" si="10"/>
        <v>0</v>
      </c>
      <c r="X53">
        <f t="shared" si="11"/>
        <v>0</v>
      </c>
      <c r="Y53">
        <f t="shared" si="12"/>
        <v>0</v>
      </c>
      <c r="Z53">
        <f t="shared" si="13"/>
        <v>0</v>
      </c>
    </row>
    <row r="54" spans="1:26">
      <c r="A54" s="100"/>
      <c r="B54" s="101"/>
      <c r="C54" s="2" t="s">
        <v>161</v>
      </c>
      <c r="D54" s="2"/>
      <c r="E54" s="2" t="s">
        <v>162</v>
      </c>
      <c r="F54" s="2"/>
      <c r="G54" s="2">
        <v>1</v>
      </c>
      <c r="H54" s="17">
        <v>32</v>
      </c>
      <c r="I54" s="54">
        <v>0.45200000000000001</v>
      </c>
      <c r="J54" s="17"/>
      <c r="K54" s="17"/>
      <c r="L54" s="2" t="s">
        <v>921</v>
      </c>
      <c r="M54" s="13">
        <f t="shared" si="9"/>
        <v>349</v>
      </c>
      <c r="N54" s="13">
        <f t="shared" si="1"/>
        <v>0</v>
      </c>
      <c r="O54" s="14">
        <f t="shared" si="2"/>
        <v>0</v>
      </c>
      <c r="V54">
        <v>349</v>
      </c>
      <c r="W54">
        <f t="shared" si="10"/>
        <v>0</v>
      </c>
      <c r="X54">
        <f t="shared" si="11"/>
        <v>0</v>
      </c>
      <c r="Y54">
        <f t="shared" si="12"/>
        <v>0</v>
      </c>
      <c r="Z54">
        <f t="shared" si="13"/>
        <v>0</v>
      </c>
    </row>
    <row r="55" spans="1:26">
      <c r="A55" s="100"/>
      <c r="B55" s="101"/>
      <c r="C55" s="2" t="s">
        <v>163</v>
      </c>
      <c r="D55" s="2"/>
      <c r="E55" s="2" t="s">
        <v>164</v>
      </c>
      <c r="F55" s="2"/>
      <c r="G55" s="2">
        <v>1</v>
      </c>
      <c r="H55" s="17">
        <v>20</v>
      </c>
      <c r="I55" s="54">
        <v>0.81499999999999995</v>
      </c>
      <c r="J55" s="17"/>
      <c r="K55" s="17"/>
      <c r="L55" s="2" t="s">
        <v>922</v>
      </c>
      <c r="M55" s="13">
        <f t="shared" si="9"/>
        <v>590</v>
      </c>
      <c r="N55" s="13">
        <f t="shared" si="1"/>
        <v>0</v>
      </c>
      <c r="O55" s="14">
        <f t="shared" si="2"/>
        <v>0</v>
      </c>
      <c r="V55">
        <v>590</v>
      </c>
      <c r="W55">
        <f t="shared" si="10"/>
        <v>0</v>
      </c>
      <c r="X55">
        <f t="shared" si="11"/>
        <v>0</v>
      </c>
      <c r="Y55">
        <f t="shared" si="12"/>
        <v>0</v>
      </c>
      <c r="Z55">
        <f t="shared" si="13"/>
        <v>0</v>
      </c>
    </row>
    <row r="56" spans="1:26">
      <c r="A56" s="100"/>
      <c r="B56" s="101"/>
      <c r="C56" s="2" t="s">
        <v>165</v>
      </c>
      <c r="D56" s="2"/>
      <c r="E56" s="2" t="s">
        <v>166</v>
      </c>
      <c r="F56" s="2"/>
      <c r="G56" s="2">
        <v>1</v>
      </c>
      <c r="H56" s="17">
        <v>18</v>
      </c>
      <c r="I56" s="54">
        <v>1.2010000000000001</v>
      </c>
      <c r="J56" s="17"/>
      <c r="K56" s="17"/>
      <c r="L56" s="2" t="s">
        <v>923</v>
      </c>
      <c r="M56" s="13">
        <f t="shared" si="9"/>
        <v>995</v>
      </c>
      <c r="N56" s="13">
        <f t="shared" si="1"/>
        <v>0</v>
      </c>
      <c r="O56" s="14">
        <f t="shared" si="2"/>
        <v>0</v>
      </c>
      <c r="V56">
        <v>995</v>
      </c>
      <c r="W56">
        <f t="shared" si="10"/>
        <v>0</v>
      </c>
      <c r="X56">
        <f t="shared" si="11"/>
        <v>0</v>
      </c>
      <c r="Y56">
        <f t="shared" si="12"/>
        <v>0</v>
      </c>
      <c r="Z56">
        <f t="shared" si="13"/>
        <v>0</v>
      </c>
    </row>
    <row r="57" spans="1:26">
      <c r="A57" s="100"/>
      <c r="B57" s="101"/>
      <c r="C57" s="2" t="s">
        <v>167</v>
      </c>
      <c r="D57" s="2"/>
      <c r="E57" s="2" t="s">
        <v>168</v>
      </c>
      <c r="F57" s="2"/>
      <c r="G57" s="2">
        <v>1</v>
      </c>
      <c r="H57" s="17"/>
      <c r="I57" s="54">
        <v>1.74</v>
      </c>
      <c r="J57" s="17"/>
      <c r="K57" s="17"/>
      <c r="L57" s="2" t="s">
        <v>924</v>
      </c>
      <c r="M57" s="13">
        <f t="shared" si="9"/>
        <v>2000</v>
      </c>
      <c r="N57" s="13">
        <f t="shared" si="1"/>
        <v>0</v>
      </c>
      <c r="O57" s="14">
        <f t="shared" si="2"/>
        <v>0</v>
      </c>
      <c r="V57">
        <v>2000</v>
      </c>
      <c r="W57">
        <f t="shared" si="10"/>
        <v>0</v>
      </c>
      <c r="X57">
        <f t="shared" si="11"/>
        <v>0</v>
      </c>
      <c r="Y57">
        <f t="shared" si="12"/>
        <v>0</v>
      </c>
      <c r="Z57">
        <f t="shared" si="13"/>
        <v>0</v>
      </c>
    </row>
    <row r="58" spans="1:26">
      <c r="A58" s="100"/>
      <c r="B58" s="101"/>
      <c r="C58" s="2" t="s">
        <v>169</v>
      </c>
      <c r="D58" s="2"/>
      <c r="E58" s="2" t="s">
        <v>170</v>
      </c>
      <c r="F58" s="2"/>
      <c r="G58" s="2">
        <v>1</v>
      </c>
      <c r="H58" s="17"/>
      <c r="I58" s="54">
        <v>2.677</v>
      </c>
      <c r="J58" s="17"/>
      <c r="K58" s="17"/>
      <c r="L58" s="2" t="s">
        <v>925</v>
      </c>
      <c r="M58" s="13">
        <f t="shared" si="9"/>
        <v>2946.6</v>
      </c>
      <c r="N58" s="13">
        <f t="shared" si="1"/>
        <v>0</v>
      </c>
      <c r="O58" s="14">
        <f t="shared" si="2"/>
        <v>0</v>
      </c>
      <c r="V58">
        <v>2946.6</v>
      </c>
      <c r="W58">
        <f t="shared" si="10"/>
        <v>0</v>
      </c>
      <c r="X58">
        <f t="shared" si="11"/>
        <v>0</v>
      </c>
      <c r="Y58">
        <f t="shared" si="12"/>
        <v>0</v>
      </c>
      <c r="Z58">
        <f t="shared" si="13"/>
        <v>0</v>
      </c>
    </row>
    <row r="59" spans="1:26" ht="15.75" thickBot="1">
      <c r="A59" s="102"/>
      <c r="B59" s="103"/>
      <c r="C59" s="3" t="s">
        <v>171</v>
      </c>
      <c r="D59" s="3"/>
      <c r="E59" s="3" t="s">
        <v>172</v>
      </c>
      <c r="F59" s="3"/>
      <c r="G59" s="3">
        <v>1</v>
      </c>
      <c r="H59" s="18"/>
      <c r="I59" s="55">
        <v>4.3090000000000002</v>
      </c>
      <c r="J59" s="18"/>
      <c r="K59" s="18"/>
      <c r="L59" s="3" t="s">
        <v>926</v>
      </c>
      <c r="M59" s="57">
        <f t="shared" si="9"/>
        <v>4803.3</v>
      </c>
      <c r="N59" s="15">
        <f t="shared" si="1"/>
        <v>0</v>
      </c>
      <c r="O59" s="16">
        <f t="shared" si="2"/>
        <v>0</v>
      </c>
      <c r="V59">
        <v>4803.3</v>
      </c>
      <c r="W59">
        <f t="shared" si="10"/>
        <v>0</v>
      </c>
      <c r="X59">
        <f t="shared" si="11"/>
        <v>0</v>
      </c>
      <c r="Y59">
        <f t="shared" si="12"/>
        <v>0</v>
      </c>
      <c r="Z59">
        <f t="shared" si="13"/>
        <v>0</v>
      </c>
    </row>
    <row r="60" spans="1:26" ht="50.1" customHeight="1" thickBot="1">
      <c r="A60" s="129"/>
      <c r="B60" s="130"/>
      <c r="C60" s="19" t="s">
        <v>34</v>
      </c>
      <c r="D60" s="19"/>
      <c r="E60" s="19" t="s">
        <v>33</v>
      </c>
      <c r="F60" s="19"/>
      <c r="G60" s="19"/>
      <c r="H60" s="20"/>
      <c r="I60" s="56">
        <v>0.18</v>
      </c>
      <c r="J60" s="20"/>
      <c r="K60" s="20"/>
      <c r="L60" s="30" t="s">
        <v>927</v>
      </c>
      <c r="M60" s="21">
        <f t="shared" si="9"/>
        <v>249.48</v>
      </c>
      <c r="N60" s="21">
        <f t="shared" si="1"/>
        <v>0</v>
      </c>
      <c r="O60" s="22">
        <f t="shared" si="2"/>
        <v>0</v>
      </c>
      <c r="V60">
        <v>249.48</v>
      </c>
      <c r="W60">
        <f t="shared" si="10"/>
        <v>0</v>
      </c>
      <c r="X60">
        <f t="shared" si="11"/>
        <v>0</v>
      </c>
      <c r="Y60">
        <f t="shared" si="12"/>
        <v>0</v>
      </c>
      <c r="Z60">
        <f t="shared" si="13"/>
        <v>0</v>
      </c>
    </row>
    <row r="61" spans="1:26" ht="50.1" customHeight="1" thickBot="1">
      <c r="A61" s="98"/>
      <c r="B61" s="99"/>
      <c r="C61" s="75" t="s">
        <v>36</v>
      </c>
      <c r="D61" s="61"/>
      <c r="E61" s="75" t="s">
        <v>35</v>
      </c>
      <c r="F61" s="61"/>
      <c r="G61" s="61"/>
      <c r="H61" s="77"/>
      <c r="I61" s="84">
        <v>0.18</v>
      </c>
      <c r="J61" s="77"/>
      <c r="K61" s="61"/>
      <c r="L61" s="76" t="s">
        <v>928</v>
      </c>
      <c r="M61" s="87">
        <f t="shared" si="9"/>
        <v>215.46</v>
      </c>
      <c r="N61" s="68">
        <f t="shared" si="1"/>
        <v>0</v>
      </c>
      <c r="O61" s="69">
        <f t="shared" si="2"/>
        <v>0</v>
      </c>
      <c r="V61" s="86">
        <v>215.46</v>
      </c>
      <c r="W61">
        <f t="shared" si="10"/>
        <v>0</v>
      </c>
      <c r="X61">
        <f t="shared" si="11"/>
        <v>0</v>
      </c>
      <c r="Y61">
        <f t="shared" si="12"/>
        <v>0</v>
      </c>
      <c r="Z61">
        <f t="shared" si="13"/>
        <v>0</v>
      </c>
    </row>
    <row r="62" spans="1:26">
      <c r="A62" s="98"/>
      <c r="B62" s="99"/>
      <c r="C62" s="1" t="s">
        <v>37</v>
      </c>
      <c r="D62" s="1"/>
      <c r="E62" s="1" t="s">
        <v>41</v>
      </c>
      <c r="F62" s="1"/>
      <c r="G62" s="1"/>
      <c r="H62" s="29"/>
      <c r="I62" s="29">
        <v>0.1</v>
      </c>
      <c r="J62" s="29"/>
      <c r="K62" s="29"/>
      <c r="L62" s="1" t="s">
        <v>929</v>
      </c>
      <c r="M62" s="58">
        <f t="shared" si="9"/>
        <v>34.06</v>
      </c>
      <c r="N62" s="11">
        <f t="shared" si="1"/>
        <v>0</v>
      </c>
      <c r="O62" s="12">
        <f t="shared" si="2"/>
        <v>0</v>
      </c>
      <c r="V62">
        <v>34.06</v>
      </c>
      <c r="W62">
        <f t="shared" si="10"/>
        <v>0</v>
      </c>
      <c r="X62">
        <f t="shared" si="11"/>
        <v>0</v>
      </c>
      <c r="Y62">
        <f t="shared" si="12"/>
        <v>0</v>
      </c>
      <c r="Z62">
        <f t="shared" si="13"/>
        <v>0</v>
      </c>
    </row>
    <row r="63" spans="1:26">
      <c r="A63" s="100"/>
      <c r="B63" s="101"/>
      <c r="C63" s="2" t="s">
        <v>38</v>
      </c>
      <c r="D63" s="2"/>
      <c r="E63" s="2" t="s">
        <v>42</v>
      </c>
      <c r="F63" s="2"/>
      <c r="G63" s="2"/>
      <c r="H63" s="17"/>
      <c r="I63" s="17">
        <v>0.15</v>
      </c>
      <c r="J63" s="17"/>
      <c r="K63" s="17"/>
      <c r="L63" s="2" t="s">
        <v>930</v>
      </c>
      <c r="M63" s="13">
        <f t="shared" si="9"/>
        <v>48.4</v>
      </c>
      <c r="N63" s="13">
        <f t="shared" si="1"/>
        <v>0</v>
      </c>
      <c r="O63" s="14">
        <f t="shared" si="2"/>
        <v>0</v>
      </c>
      <c r="V63">
        <v>48.4</v>
      </c>
      <c r="W63">
        <f t="shared" si="10"/>
        <v>0</v>
      </c>
      <c r="X63">
        <f t="shared" si="11"/>
        <v>0</v>
      </c>
      <c r="Y63">
        <f t="shared" si="12"/>
        <v>0</v>
      </c>
      <c r="Z63">
        <f t="shared" si="13"/>
        <v>0</v>
      </c>
    </row>
    <row r="64" spans="1:26">
      <c r="A64" s="100"/>
      <c r="B64" s="101"/>
      <c r="C64" s="2" t="s">
        <v>39</v>
      </c>
      <c r="D64" s="2"/>
      <c r="E64" s="2" t="s">
        <v>43</v>
      </c>
      <c r="F64" s="2"/>
      <c r="G64" s="2"/>
      <c r="H64" s="17"/>
      <c r="I64" s="17">
        <v>0.28999999999999998</v>
      </c>
      <c r="J64" s="17"/>
      <c r="K64" s="17"/>
      <c r="L64" s="2" t="s">
        <v>931</v>
      </c>
      <c r="M64" s="13">
        <f t="shared" si="9"/>
        <v>67.739999999999995</v>
      </c>
      <c r="N64" s="13">
        <f t="shared" si="1"/>
        <v>0</v>
      </c>
      <c r="O64" s="14">
        <f t="shared" si="2"/>
        <v>0</v>
      </c>
      <c r="V64">
        <v>67.739999999999995</v>
      </c>
      <c r="W64">
        <f t="shared" si="10"/>
        <v>0</v>
      </c>
      <c r="X64">
        <f t="shared" si="11"/>
        <v>0</v>
      </c>
      <c r="Y64">
        <f t="shared" si="12"/>
        <v>0</v>
      </c>
      <c r="Z64">
        <f t="shared" si="13"/>
        <v>0</v>
      </c>
    </row>
    <row r="65" spans="1:26" ht="15.75" thickBot="1">
      <c r="A65" s="102"/>
      <c r="B65" s="103"/>
      <c r="C65" s="3" t="s">
        <v>40</v>
      </c>
      <c r="D65" s="3"/>
      <c r="E65" s="3" t="s">
        <v>44</v>
      </c>
      <c r="F65" s="3"/>
      <c r="G65" s="3"/>
      <c r="H65" s="18"/>
      <c r="I65" s="18">
        <v>0.51</v>
      </c>
      <c r="J65" s="18"/>
      <c r="K65" s="18"/>
      <c r="L65" s="3" t="s">
        <v>932</v>
      </c>
      <c r="M65" s="13">
        <f t="shared" si="9"/>
        <v>182</v>
      </c>
      <c r="N65" s="15">
        <f t="shared" si="1"/>
        <v>0</v>
      </c>
      <c r="O65" s="16">
        <f t="shared" si="2"/>
        <v>0</v>
      </c>
      <c r="V65">
        <v>182</v>
      </c>
      <c r="W65">
        <f t="shared" si="10"/>
        <v>0</v>
      </c>
      <c r="X65">
        <f t="shared" si="11"/>
        <v>0</v>
      </c>
      <c r="Y65">
        <f t="shared" si="12"/>
        <v>0</v>
      </c>
      <c r="Z65">
        <f t="shared" si="13"/>
        <v>0</v>
      </c>
    </row>
    <row r="66" spans="1:26" ht="15.75" thickBot="1">
      <c r="A66" s="116" t="s">
        <v>933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8"/>
      <c r="V66">
        <v>0</v>
      </c>
    </row>
    <row r="67" spans="1:26">
      <c r="A67" s="98"/>
      <c r="B67" s="99"/>
      <c r="C67" s="64" t="s">
        <v>173</v>
      </c>
      <c r="D67" s="62"/>
      <c r="E67" s="64" t="s">
        <v>174</v>
      </c>
      <c r="F67" s="62"/>
      <c r="G67" s="61"/>
      <c r="H67" s="79">
        <v>100</v>
      </c>
      <c r="I67" s="79">
        <v>2.4E-2</v>
      </c>
      <c r="J67" s="79">
        <v>1.0999999999999999E-2</v>
      </c>
      <c r="K67" s="61"/>
      <c r="L67" s="64" t="s">
        <v>175</v>
      </c>
      <c r="M67" s="68">
        <f>V67-($D$10/100)*V67</f>
        <v>17.77</v>
      </c>
      <c r="N67" s="68">
        <f t="shared" si="1"/>
        <v>0</v>
      </c>
      <c r="O67" s="69">
        <f t="shared" si="2"/>
        <v>0</v>
      </c>
      <c r="V67" s="86">
        <v>17.77</v>
      </c>
      <c r="W67">
        <f>IF(D67&gt;0,J67*D67,0)</f>
        <v>0</v>
      </c>
      <c r="X67">
        <f>IF(F67&gt;0,J67*F67,0)</f>
        <v>0</v>
      </c>
      <c r="Y67">
        <f>IF(D67&gt;0,I67*D67,0)</f>
        <v>0</v>
      </c>
      <c r="Z67">
        <f>IF(F67&gt;0,I67*F67,0)</f>
        <v>0</v>
      </c>
    </row>
    <row r="68" spans="1:26">
      <c r="A68" s="100"/>
      <c r="B68" s="101"/>
      <c r="C68" s="65" t="s">
        <v>176</v>
      </c>
      <c r="D68" s="63"/>
      <c r="E68" s="65" t="s">
        <v>177</v>
      </c>
      <c r="F68" s="63"/>
      <c r="G68" s="60"/>
      <c r="H68" s="78">
        <v>100</v>
      </c>
      <c r="I68" s="78">
        <v>3.6999999999999998E-2</v>
      </c>
      <c r="J68" s="78">
        <v>1.9E-2</v>
      </c>
      <c r="K68" s="60"/>
      <c r="L68" s="65" t="s">
        <v>178</v>
      </c>
      <c r="M68" s="70">
        <f>V68-($D$10/100)*V68</f>
        <v>20.58</v>
      </c>
      <c r="N68" s="70">
        <f t="shared" ref="N68:N151" si="14">D68*M68</f>
        <v>0</v>
      </c>
      <c r="O68" s="74">
        <f t="shared" ref="O68:O151" si="15">F68*M68</f>
        <v>0</v>
      </c>
      <c r="V68" s="86">
        <v>20.58</v>
      </c>
      <c r="W68">
        <f>IF(D68&gt;0,J68*D68,0)</f>
        <v>0</v>
      </c>
      <c r="X68">
        <f>IF(F68&gt;0,J68*F68,0)</f>
        <v>0</v>
      </c>
      <c r="Y68">
        <f>IF(D68&gt;0,I68*D68,0)</f>
        <v>0</v>
      </c>
      <c r="Z68">
        <f>IF(F68&gt;0,I68*F68,0)</f>
        <v>0</v>
      </c>
    </row>
    <row r="69" spans="1:26" ht="15.75" thickBot="1">
      <c r="A69" s="100"/>
      <c r="B69" s="101"/>
      <c r="C69" s="65" t="s">
        <v>179</v>
      </c>
      <c r="D69" s="63"/>
      <c r="E69" s="65" t="s">
        <v>180</v>
      </c>
      <c r="F69" s="63"/>
      <c r="G69" s="60"/>
      <c r="H69" s="78">
        <v>1</v>
      </c>
      <c r="I69" s="78">
        <v>0.2</v>
      </c>
      <c r="J69" s="78">
        <v>2E-3</v>
      </c>
      <c r="K69" s="60"/>
      <c r="L69" s="65" t="s">
        <v>181</v>
      </c>
      <c r="M69" s="70">
        <f>V69-($D$10/100)*V69</f>
        <v>29.48</v>
      </c>
      <c r="N69" s="70">
        <f t="shared" si="14"/>
        <v>0</v>
      </c>
      <c r="O69" s="74">
        <f t="shared" si="15"/>
        <v>0</v>
      </c>
      <c r="V69" s="86">
        <v>29.48</v>
      </c>
      <c r="W69">
        <f>IF(D69&gt;0,J69*D69,0)</f>
        <v>0</v>
      </c>
      <c r="X69">
        <f>IF(F69&gt;0,J69*F69,0)</f>
        <v>0</v>
      </c>
      <c r="Y69">
        <f>IF(D69&gt;0,I69*D69,0)</f>
        <v>0</v>
      </c>
      <c r="Z69">
        <f>IF(F69&gt;0,I69*F69,0)</f>
        <v>0</v>
      </c>
    </row>
    <row r="70" spans="1:26" ht="15.75" customHeight="1" thickBot="1">
      <c r="A70" s="116" t="s">
        <v>934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8"/>
      <c r="V70">
        <v>0</v>
      </c>
    </row>
    <row r="71" spans="1:26">
      <c r="A71" s="98"/>
      <c r="B71" s="99"/>
      <c r="C71" s="1" t="s">
        <v>182</v>
      </c>
      <c r="D71" s="1"/>
      <c r="E71" s="1" t="s">
        <v>183</v>
      </c>
      <c r="F71" s="1"/>
      <c r="G71" s="1"/>
      <c r="H71" s="1">
        <v>100</v>
      </c>
      <c r="I71" s="1">
        <v>0.01</v>
      </c>
      <c r="J71" s="1">
        <v>4.0000000000000001E-3</v>
      </c>
      <c r="K71" s="1"/>
      <c r="L71" s="1" t="s">
        <v>184</v>
      </c>
      <c r="M71" s="11">
        <f t="shared" ref="M71:M79" si="16">V71-($D$10/100)*V71</f>
        <v>2.57</v>
      </c>
      <c r="N71" s="11">
        <f t="shared" si="14"/>
        <v>0</v>
      </c>
      <c r="O71" s="12">
        <f t="shared" si="15"/>
        <v>0</v>
      </c>
      <c r="V71">
        <v>2.57</v>
      </c>
      <c r="W71">
        <f t="shared" ref="W71:W79" si="17">IF(D71&gt;0,J71*D71,0)</f>
        <v>0</v>
      </c>
      <c r="X71">
        <f t="shared" ref="X71:X79" si="18">IF(F71&gt;0,J71*F71,0)</f>
        <v>0</v>
      </c>
      <c r="Y71">
        <f t="shared" ref="Y71:Y79" si="19">IF(D71&gt;0,I71*D71,0)</f>
        <v>0</v>
      </c>
      <c r="Z71">
        <f t="shared" ref="Z71:Z79" si="20">IF(F71&gt;0,I71*F71,0)</f>
        <v>0</v>
      </c>
    </row>
    <row r="72" spans="1:26">
      <c r="A72" s="100"/>
      <c r="B72" s="101"/>
      <c r="C72" s="2" t="s">
        <v>185</v>
      </c>
      <c r="D72" s="2"/>
      <c r="E72" s="2" t="s">
        <v>186</v>
      </c>
      <c r="F72" s="2"/>
      <c r="G72" s="2"/>
      <c r="H72" s="2">
        <v>100</v>
      </c>
      <c r="I72" s="2">
        <v>1.7000000000000001E-2</v>
      </c>
      <c r="J72" s="2">
        <v>5.0000000000000001E-3</v>
      </c>
      <c r="K72" s="2"/>
      <c r="L72" s="2" t="s">
        <v>187</v>
      </c>
      <c r="M72" s="13">
        <f t="shared" si="16"/>
        <v>3.8</v>
      </c>
      <c r="N72" s="13">
        <f t="shared" si="14"/>
        <v>0</v>
      </c>
      <c r="O72" s="14">
        <f t="shared" si="15"/>
        <v>0</v>
      </c>
      <c r="V72">
        <v>3.8</v>
      </c>
      <c r="W72">
        <f t="shared" si="17"/>
        <v>0</v>
      </c>
      <c r="X72">
        <f t="shared" si="18"/>
        <v>0</v>
      </c>
      <c r="Y72">
        <f t="shared" si="19"/>
        <v>0</v>
      </c>
      <c r="Z72">
        <f t="shared" si="20"/>
        <v>0</v>
      </c>
    </row>
    <row r="73" spans="1:26">
      <c r="A73" s="100"/>
      <c r="B73" s="101"/>
      <c r="C73" s="2" t="s">
        <v>188</v>
      </c>
      <c r="D73" s="2"/>
      <c r="E73" s="2" t="s">
        <v>189</v>
      </c>
      <c r="F73" s="2"/>
      <c r="G73" s="2"/>
      <c r="H73" s="2">
        <v>100</v>
      </c>
      <c r="I73" s="2">
        <v>2.9000000000000001E-2</v>
      </c>
      <c r="J73" s="2">
        <v>1.2E-2</v>
      </c>
      <c r="K73" s="2"/>
      <c r="L73" s="2" t="s">
        <v>190</v>
      </c>
      <c r="M73" s="13">
        <f t="shared" si="16"/>
        <v>6.99</v>
      </c>
      <c r="N73" s="13">
        <f t="shared" si="14"/>
        <v>0</v>
      </c>
      <c r="O73" s="14">
        <f t="shared" si="15"/>
        <v>0</v>
      </c>
      <c r="V73">
        <v>6.99</v>
      </c>
      <c r="W73">
        <f t="shared" si="17"/>
        <v>0</v>
      </c>
      <c r="X73">
        <f t="shared" si="18"/>
        <v>0</v>
      </c>
      <c r="Y73">
        <f t="shared" si="19"/>
        <v>0</v>
      </c>
      <c r="Z73">
        <f t="shared" si="20"/>
        <v>0</v>
      </c>
    </row>
    <row r="74" spans="1:26">
      <c r="A74" s="100"/>
      <c r="B74" s="101"/>
      <c r="C74" s="2" t="s">
        <v>191</v>
      </c>
      <c r="D74" s="2"/>
      <c r="E74" s="2" t="s">
        <v>192</v>
      </c>
      <c r="F74" s="2"/>
      <c r="G74" s="2"/>
      <c r="H74" s="2">
        <v>100</v>
      </c>
      <c r="I74" s="2">
        <v>5.1999999999999998E-2</v>
      </c>
      <c r="J74" s="2">
        <v>2.1999999999999999E-2</v>
      </c>
      <c r="K74" s="2"/>
      <c r="L74" s="2" t="s">
        <v>193</v>
      </c>
      <c r="M74" s="13">
        <f t="shared" si="16"/>
        <v>12.69</v>
      </c>
      <c r="N74" s="13">
        <f t="shared" si="14"/>
        <v>0</v>
      </c>
      <c r="O74" s="14">
        <f t="shared" si="15"/>
        <v>0</v>
      </c>
      <c r="V74">
        <v>12.69</v>
      </c>
      <c r="W74">
        <f t="shared" si="17"/>
        <v>0</v>
      </c>
      <c r="X74">
        <f t="shared" si="18"/>
        <v>0</v>
      </c>
      <c r="Y74">
        <f t="shared" si="19"/>
        <v>0</v>
      </c>
      <c r="Z74">
        <f t="shared" si="20"/>
        <v>0</v>
      </c>
    </row>
    <row r="75" spans="1:26">
      <c r="A75" s="100"/>
      <c r="B75" s="101"/>
      <c r="C75" s="2" t="s">
        <v>194</v>
      </c>
      <c r="D75" s="2"/>
      <c r="E75" s="2" t="s">
        <v>195</v>
      </c>
      <c r="F75" s="2"/>
      <c r="G75" s="2"/>
      <c r="H75" s="2">
        <v>100</v>
      </c>
      <c r="I75" s="2">
        <v>0.09</v>
      </c>
      <c r="J75" s="2">
        <v>3.3000000000000002E-2</v>
      </c>
      <c r="K75" s="2"/>
      <c r="L75" s="2" t="s">
        <v>196</v>
      </c>
      <c r="M75" s="13">
        <f t="shared" si="16"/>
        <v>18.600000000000001</v>
      </c>
      <c r="N75" s="13">
        <f t="shared" si="14"/>
        <v>0</v>
      </c>
      <c r="O75" s="14">
        <f t="shared" si="15"/>
        <v>0</v>
      </c>
      <c r="V75">
        <v>18.600000000000001</v>
      </c>
      <c r="W75">
        <f t="shared" si="17"/>
        <v>0</v>
      </c>
      <c r="X75">
        <f t="shared" si="18"/>
        <v>0</v>
      </c>
      <c r="Y75">
        <f t="shared" si="19"/>
        <v>0</v>
      </c>
      <c r="Z75">
        <f t="shared" si="20"/>
        <v>0</v>
      </c>
    </row>
    <row r="76" spans="1:26">
      <c r="A76" s="100"/>
      <c r="B76" s="101"/>
      <c r="C76" s="2" t="s">
        <v>197</v>
      </c>
      <c r="D76" s="2"/>
      <c r="E76" s="2" t="s">
        <v>198</v>
      </c>
      <c r="F76" s="2"/>
      <c r="G76" s="2"/>
      <c r="H76" s="2">
        <v>100</v>
      </c>
      <c r="I76" s="2">
        <v>0.14000000000000001</v>
      </c>
      <c r="J76" s="2">
        <v>6.3E-2</v>
      </c>
      <c r="K76" s="2"/>
      <c r="L76" s="2" t="s">
        <v>199</v>
      </c>
      <c r="M76" s="13">
        <f t="shared" si="16"/>
        <v>29.99</v>
      </c>
      <c r="N76" s="13">
        <f t="shared" si="14"/>
        <v>0</v>
      </c>
      <c r="O76" s="14">
        <f t="shared" si="15"/>
        <v>0</v>
      </c>
      <c r="V76">
        <v>29.99</v>
      </c>
      <c r="W76">
        <f t="shared" si="17"/>
        <v>0</v>
      </c>
      <c r="X76">
        <f t="shared" si="18"/>
        <v>0</v>
      </c>
      <c r="Y76">
        <f t="shared" si="19"/>
        <v>0</v>
      </c>
      <c r="Z76">
        <f t="shared" si="20"/>
        <v>0</v>
      </c>
    </row>
    <row r="77" spans="1:26">
      <c r="A77" s="100"/>
      <c r="B77" s="101"/>
      <c r="C77" s="2" t="s">
        <v>200</v>
      </c>
      <c r="D77" s="2"/>
      <c r="E77" s="2" t="s">
        <v>201</v>
      </c>
      <c r="F77" s="2"/>
      <c r="G77" s="2"/>
      <c r="H77" s="2">
        <v>10</v>
      </c>
      <c r="I77" s="2">
        <v>0.214</v>
      </c>
      <c r="J77" s="2">
        <v>8.0000000000000002E-3</v>
      </c>
      <c r="K77" s="2"/>
      <c r="L77" s="2" t="s">
        <v>202</v>
      </c>
      <c r="M77" s="13">
        <f t="shared" si="16"/>
        <v>49.9</v>
      </c>
      <c r="N77" s="13">
        <f t="shared" si="14"/>
        <v>0</v>
      </c>
      <c r="O77" s="14">
        <f t="shared" si="15"/>
        <v>0</v>
      </c>
      <c r="V77">
        <v>49.9</v>
      </c>
      <c r="W77">
        <f t="shared" si="17"/>
        <v>0</v>
      </c>
      <c r="X77">
        <f t="shared" si="18"/>
        <v>0</v>
      </c>
      <c r="Y77">
        <f t="shared" si="19"/>
        <v>0</v>
      </c>
      <c r="Z77">
        <f t="shared" si="20"/>
        <v>0</v>
      </c>
    </row>
    <row r="78" spans="1:26">
      <c r="A78" s="100"/>
      <c r="B78" s="101"/>
      <c r="C78" s="2" t="s">
        <v>203</v>
      </c>
      <c r="D78" s="2"/>
      <c r="E78" s="2" t="s">
        <v>204</v>
      </c>
      <c r="F78" s="2"/>
      <c r="G78" s="2"/>
      <c r="H78" s="2">
        <v>1</v>
      </c>
      <c r="I78" s="2">
        <v>0.39</v>
      </c>
      <c r="J78" s="2">
        <v>2E-3</v>
      </c>
      <c r="K78" s="2"/>
      <c r="L78" s="2" t="s">
        <v>205</v>
      </c>
      <c r="M78" s="13">
        <f t="shared" si="16"/>
        <v>119.9</v>
      </c>
      <c r="N78" s="13">
        <f t="shared" si="14"/>
        <v>0</v>
      </c>
      <c r="O78" s="14">
        <f t="shared" si="15"/>
        <v>0</v>
      </c>
      <c r="V78">
        <v>119.9</v>
      </c>
      <c r="W78">
        <f t="shared" si="17"/>
        <v>0</v>
      </c>
      <c r="X78">
        <f t="shared" si="18"/>
        <v>0</v>
      </c>
      <c r="Y78">
        <f t="shared" si="19"/>
        <v>0</v>
      </c>
      <c r="Z78">
        <f t="shared" si="20"/>
        <v>0</v>
      </c>
    </row>
    <row r="79" spans="1:26" ht="15.75" thickBot="1">
      <c r="A79" s="102"/>
      <c r="B79" s="103"/>
      <c r="C79" s="3" t="s">
        <v>206</v>
      </c>
      <c r="D79" s="3"/>
      <c r="E79" s="3" t="s">
        <v>207</v>
      </c>
      <c r="F79" s="3"/>
      <c r="G79" s="3"/>
      <c r="H79" s="3">
        <v>1</v>
      </c>
      <c r="I79" s="3">
        <v>0.65</v>
      </c>
      <c r="J79" s="3">
        <v>4.0000000000000001E-3</v>
      </c>
      <c r="K79" s="3"/>
      <c r="L79" s="3" t="s">
        <v>208</v>
      </c>
      <c r="M79" s="15">
        <f t="shared" si="16"/>
        <v>224.5</v>
      </c>
      <c r="N79" s="15">
        <f t="shared" si="14"/>
        <v>0</v>
      </c>
      <c r="O79" s="16">
        <f t="shared" si="15"/>
        <v>0</v>
      </c>
      <c r="V79">
        <v>224.5</v>
      </c>
      <c r="W79">
        <f t="shared" si="17"/>
        <v>0</v>
      </c>
      <c r="X79">
        <f t="shared" si="18"/>
        <v>0</v>
      </c>
      <c r="Y79">
        <f t="shared" si="19"/>
        <v>0</v>
      </c>
      <c r="Z79">
        <f t="shared" si="20"/>
        <v>0</v>
      </c>
    </row>
    <row r="80" spans="1:26" ht="15.75" thickBot="1">
      <c r="A80" s="116" t="s">
        <v>935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8"/>
      <c r="V80">
        <v>0</v>
      </c>
    </row>
    <row r="81" spans="1:26">
      <c r="A81" s="98"/>
      <c r="B81" s="99"/>
      <c r="C81" s="1" t="s">
        <v>209</v>
      </c>
      <c r="D81" s="1"/>
      <c r="E81" s="1" t="s">
        <v>210</v>
      </c>
      <c r="F81" s="1"/>
      <c r="G81" s="1"/>
      <c r="H81" s="1">
        <v>100</v>
      </c>
      <c r="I81" s="1">
        <v>0.06</v>
      </c>
      <c r="J81" s="1">
        <v>8.9999999999999993E-3</v>
      </c>
      <c r="K81" s="1"/>
      <c r="L81" s="1" t="s">
        <v>223</v>
      </c>
      <c r="M81" s="13">
        <f t="shared" ref="M81:M99" si="21">V81-($D$10/100)*V81</f>
        <v>33.840000000000003</v>
      </c>
      <c r="N81" s="11">
        <f t="shared" si="14"/>
        <v>0</v>
      </c>
      <c r="O81" s="12">
        <f t="shared" si="15"/>
        <v>0</v>
      </c>
      <c r="V81">
        <v>33.840000000000003</v>
      </c>
      <c r="W81">
        <f t="shared" ref="W81:W91" si="22">IF(D81&gt;0,J81*D81,0)</f>
        <v>0</v>
      </c>
      <c r="X81">
        <f t="shared" ref="X81:X91" si="23">IF(F81&gt;0,J81*F81,0)</f>
        <v>0</v>
      </c>
      <c r="Y81">
        <f t="shared" ref="Y81:Y99" si="24">IF(D81&gt;0,I81*D81,0)</f>
        <v>0</v>
      </c>
      <c r="Z81">
        <f t="shared" ref="Z81:Z99" si="25">IF(F81&gt;0,I81*F81,0)</f>
        <v>0</v>
      </c>
    </row>
    <row r="82" spans="1:26">
      <c r="A82" s="100"/>
      <c r="B82" s="101"/>
      <c r="C82" s="2" t="s">
        <v>211</v>
      </c>
      <c r="D82" s="2"/>
      <c r="E82" s="2" t="s">
        <v>212</v>
      </c>
      <c r="F82" s="2"/>
      <c r="G82" s="2"/>
      <c r="H82" s="2">
        <v>100</v>
      </c>
      <c r="I82" s="2">
        <v>7.2999999999999995E-2</v>
      </c>
      <c r="J82" s="2">
        <v>1.4E-2</v>
      </c>
      <c r="K82" s="2"/>
      <c r="L82" s="2" t="s">
        <v>224</v>
      </c>
      <c r="M82" s="13">
        <f t="shared" si="21"/>
        <v>53.6</v>
      </c>
      <c r="N82" s="13">
        <f t="shared" si="14"/>
        <v>0</v>
      </c>
      <c r="O82" s="14">
        <f t="shared" si="15"/>
        <v>0</v>
      </c>
      <c r="V82">
        <v>53.6</v>
      </c>
      <c r="W82">
        <f t="shared" si="22"/>
        <v>0</v>
      </c>
      <c r="X82">
        <f t="shared" si="23"/>
        <v>0</v>
      </c>
      <c r="Y82">
        <f t="shared" si="24"/>
        <v>0</v>
      </c>
      <c r="Z82">
        <f t="shared" si="25"/>
        <v>0</v>
      </c>
    </row>
    <row r="83" spans="1:26">
      <c r="A83" s="100"/>
      <c r="B83" s="101"/>
      <c r="C83" s="2" t="s">
        <v>213</v>
      </c>
      <c r="D83" s="2"/>
      <c r="E83" s="2" t="s">
        <v>214</v>
      </c>
      <c r="F83" s="2"/>
      <c r="G83" s="2"/>
      <c r="H83" s="2">
        <v>100</v>
      </c>
      <c r="I83" s="2">
        <v>5.2999999999999999E-2</v>
      </c>
      <c r="J83" s="2">
        <v>1.0999999999999999E-2</v>
      </c>
      <c r="K83" s="2"/>
      <c r="L83" s="2" t="s">
        <v>225</v>
      </c>
      <c r="M83" s="13">
        <f t="shared" si="21"/>
        <v>39.06</v>
      </c>
      <c r="N83" s="13">
        <f t="shared" si="14"/>
        <v>0</v>
      </c>
      <c r="O83" s="14">
        <f t="shared" si="15"/>
        <v>0</v>
      </c>
      <c r="V83">
        <v>39.06</v>
      </c>
      <c r="W83">
        <f t="shared" si="22"/>
        <v>0</v>
      </c>
      <c r="X83">
        <f t="shared" si="23"/>
        <v>0</v>
      </c>
      <c r="Y83">
        <f t="shared" si="24"/>
        <v>0</v>
      </c>
      <c r="Z83">
        <f t="shared" si="25"/>
        <v>0</v>
      </c>
    </row>
    <row r="84" spans="1:26">
      <c r="A84" s="100"/>
      <c r="B84" s="101"/>
      <c r="C84" s="2" t="s">
        <v>215</v>
      </c>
      <c r="D84" s="2"/>
      <c r="E84" s="2" t="s">
        <v>216</v>
      </c>
      <c r="F84" s="2"/>
      <c r="G84" s="2"/>
      <c r="H84" s="2">
        <v>10</v>
      </c>
      <c r="I84" s="2">
        <v>6.2E-2</v>
      </c>
      <c r="J84" s="2">
        <v>1E-3</v>
      </c>
      <c r="K84" s="2"/>
      <c r="L84" s="2" t="s">
        <v>226</v>
      </c>
      <c r="M84" s="13">
        <f t="shared" si="21"/>
        <v>51.75</v>
      </c>
      <c r="N84" s="13">
        <f t="shared" si="14"/>
        <v>0</v>
      </c>
      <c r="O84" s="14">
        <f t="shared" si="15"/>
        <v>0</v>
      </c>
      <c r="V84">
        <v>51.75</v>
      </c>
      <c r="W84">
        <f t="shared" si="22"/>
        <v>0</v>
      </c>
      <c r="X84">
        <f t="shared" si="23"/>
        <v>0</v>
      </c>
      <c r="Y84">
        <f t="shared" si="24"/>
        <v>0</v>
      </c>
      <c r="Z84">
        <f t="shared" si="25"/>
        <v>0</v>
      </c>
    </row>
    <row r="85" spans="1:26">
      <c r="A85" s="100"/>
      <c r="B85" s="101"/>
      <c r="C85" s="2" t="s">
        <v>217</v>
      </c>
      <c r="D85" s="2"/>
      <c r="E85" s="2" t="s">
        <v>218</v>
      </c>
      <c r="F85" s="2"/>
      <c r="G85" s="2"/>
      <c r="H85" s="2">
        <v>100</v>
      </c>
      <c r="I85" s="2">
        <v>7.0000000000000007E-2</v>
      </c>
      <c r="J85" s="2">
        <v>1.2999999999999999E-2</v>
      </c>
      <c r="K85" s="2"/>
      <c r="L85" s="2" t="s">
        <v>227</v>
      </c>
      <c r="M85" s="13">
        <f t="shared" si="21"/>
        <v>48.6</v>
      </c>
      <c r="N85" s="13">
        <f t="shared" si="14"/>
        <v>0</v>
      </c>
      <c r="O85" s="14">
        <f t="shared" si="15"/>
        <v>0</v>
      </c>
      <c r="V85">
        <v>48.6</v>
      </c>
      <c r="W85">
        <f t="shared" si="22"/>
        <v>0</v>
      </c>
      <c r="X85">
        <f t="shared" si="23"/>
        <v>0</v>
      </c>
      <c r="Y85">
        <f t="shared" si="24"/>
        <v>0</v>
      </c>
      <c r="Z85">
        <f t="shared" si="25"/>
        <v>0</v>
      </c>
    </row>
    <row r="86" spans="1:26">
      <c r="A86" s="100"/>
      <c r="B86" s="101"/>
      <c r="C86" s="2" t="s">
        <v>219</v>
      </c>
      <c r="D86" s="2"/>
      <c r="E86" s="2" t="s">
        <v>220</v>
      </c>
      <c r="F86" s="2"/>
      <c r="G86" s="2"/>
      <c r="H86" s="2">
        <v>162</v>
      </c>
      <c r="I86" s="2">
        <v>8.4000000000000005E-2</v>
      </c>
      <c r="J86" s="2">
        <v>2.4E-2</v>
      </c>
      <c r="K86" s="2"/>
      <c r="L86" s="2" t="s">
        <v>228</v>
      </c>
      <c r="M86" s="13">
        <f t="shared" si="21"/>
        <v>56.46</v>
      </c>
      <c r="N86" s="13">
        <f t="shared" si="14"/>
        <v>0</v>
      </c>
      <c r="O86" s="14">
        <f t="shared" si="15"/>
        <v>0</v>
      </c>
      <c r="V86">
        <v>56.46</v>
      </c>
      <c r="W86">
        <f t="shared" si="22"/>
        <v>0</v>
      </c>
      <c r="X86">
        <f t="shared" si="23"/>
        <v>0</v>
      </c>
      <c r="Y86">
        <f t="shared" si="24"/>
        <v>0</v>
      </c>
      <c r="Z86">
        <f t="shared" si="25"/>
        <v>0</v>
      </c>
    </row>
    <row r="87" spans="1:26" ht="15.75" thickBot="1">
      <c r="A87" s="102"/>
      <c r="B87" s="103"/>
      <c r="C87" s="3" t="s">
        <v>221</v>
      </c>
      <c r="D87" s="3"/>
      <c r="E87" s="3" t="s">
        <v>222</v>
      </c>
      <c r="F87" s="3"/>
      <c r="G87" s="3"/>
      <c r="H87" s="3">
        <v>10</v>
      </c>
      <c r="I87" s="3">
        <v>9.4E-2</v>
      </c>
      <c r="J87" s="3">
        <v>3.0000000000000001E-3</v>
      </c>
      <c r="K87" s="3"/>
      <c r="L87" s="3" t="s">
        <v>229</v>
      </c>
      <c r="M87" s="15">
        <f t="shared" si="21"/>
        <v>73.56</v>
      </c>
      <c r="N87" s="15">
        <f t="shared" si="14"/>
        <v>0</v>
      </c>
      <c r="O87" s="16">
        <f t="shared" si="15"/>
        <v>0</v>
      </c>
      <c r="V87">
        <v>73.56</v>
      </c>
      <c r="W87">
        <f t="shared" si="22"/>
        <v>0</v>
      </c>
      <c r="X87">
        <f t="shared" si="23"/>
        <v>0</v>
      </c>
      <c r="Y87">
        <f t="shared" si="24"/>
        <v>0</v>
      </c>
      <c r="Z87">
        <f t="shared" si="25"/>
        <v>0</v>
      </c>
    </row>
    <row r="88" spans="1:26">
      <c r="A88" s="98"/>
      <c r="B88" s="99"/>
      <c r="C88" s="1" t="s">
        <v>230</v>
      </c>
      <c r="D88" s="1"/>
      <c r="E88" s="1" t="s">
        <v>231</v>
      </c>
      <c r="F88" s="1"/>
      <c r="G88" s="1"/>
      <c r="H88" s="1">
        <v>90</v>
      </c>
      <c r="I88" s="1">
        <v>0.20200000000000001</v>
      </c>
      <c r="J88" s="1">
        <v>2.5000000000000001E-2</v>
      </c>
      <c r="K88" s="1"/>
      <c r="L88" s="1" t="s">
        <v>238</v>
      </c>
      <c r="M88" s="11">
        <f t="shared" si="21"/>
        <v>146.97</v>
      </c>
      <c r="N88" s="11">
        <f t="shared" si="14"/>
        <v>0</v>
      </c>
      <c r="O88" s="12">
        <f t="shared" si="15"/>
        <v>0</v>
      </c>
      <c r="V88">
        <v>146.97</v>
      </c>
      <c r="W88">
        <f t="shared" si="22"/>
        <v>0</v>
      </c>
      <c r="X88">
        <f t="shared" si="23"/>
        <v>0</v>
      </c>
      <c r="Y88">
        <f t="shared" si="24"/>
        <v>0</v>
      </c>
      <c r="Z88">
        <f t="shared" si="25"/>
        <v>0</v>
      </c>
    </row>
    <row r="89" spans="1:26">
      <c r="A89" s="100"/>
      <c r="B89" s="101"/>
      <c r="C89" s="2" t="s">
        <v>232</v>
      </c>
      <c r="D89" s="2"/>
      <c r="E89" s="2" t="s">
        <v>233</v>
      </c>
      <c r="F89" s="2"/>
      <c r="G89" s="2"/>
      <c r="H89" s="2">
        <v>54</v>
      </c>
      <c r="I89" s="2">
        <v>0.27200000000000002</v>
      </c>
      <c r="J89" s="2">
        <v>2.5000000000000001E-2</v>
      </c>
      <c r="K89" s="2"/>
      <c r="L89" s="2" t="s">
        <v>239</v>
      </c>
      <c r="M89" s="13">
        <f t="shared" si="21"/>
        <v>240.1</v>
      </c>
      <c r="N89" s="13">
        <f t="shared" si="14"/>
        <v>0</v>
      </c>
      <c r="O89" s="14">
        <f t="shared" si="15"/>
        <v>0</v>
      </c>
      <c r="V89">
        <v>240.1</v>
      </c>
      <c r="W89">
        <f t="shared" si="22"/>
        <v>0</v>
      </c>
      <c r="X89">
        <f t="shared" si="23"/>
        <v>0</v>
      </c>
      <c r="Y89">
        <f t="shared" si="24"/>
        <v>0</v>
      </c>
      <c r="Z89">
        <f t="shared" si="25"/>
        <v>0</v>
      </c>
    </row>
    <row r="90" spans="1:26">
      <c r="A90" s="100"/>
      <c r="B90" s="101"/>
      <c r="C90" s="2" t="s">
        <v>234</v>
      </c>
      <c r="D90" s="2"/>
      <c r="E90" s="2" t="s">
        <v>235</v>
      </c>
      <c r="F90" s="2"/>
      <c r="G90" s="2"/>
      <c r="H90" s="2">
        <v>42</v>
      </c>
      <c r="I90" s="2">
        <v>0.36399999999999999</v>
      </c>
      <c r="J90" s="2">
        <v>2.4E-2</v>
      </c>
      <c r="K90" s="2"/>
      <c r="L90" s="2" t="s">
        <v>240</v>
      </c>
      <c r="M90" s="13">
        <f t="shared" si="21"/>
        <v>324.5</v>
      </c>
      <c r="N90" s="13">
        <f t="shared" si="14"/>
        <v>0</v>
      </c>
      <c r="O90" s="14">
        <f t="shared" si="15"/>
        <v>0</v>
      </c>
      <c r="V90">
        <v>324.5</v>
      </c>
      <c r="W90">
        <f t="shared" si="22"/>
        <v>0</v>
      </c>
      <c r="X90">
        <f t="shared" si="23"/>
        <v>0</v>
      </c>
      <c r="Y90">
        <f t="shared" si="24"/>
        <v>0</v>
      </c>
      <c r="Z90">
        <f t="shared" si="25"/>
        <v>0</v>
      </c>
    </row>
    <row r="91" spans="1:26" ht="15.75" thickBot="1">
      <c r="A91" s="142"/>
      <c r="B91" s="143"/>
      <c r="C91" s="97" t="s">
        <v>236</v>
      </c>
      <c r="D91" s="97"/>
      <c r="E91" s="97" t="s">
        <v>237</v>
      </c>
      <c r="F91" s="97"/>
      <c r="G91" s="97"/>
      <c r="H91" s="97">
        <v>24</v>
      </c>
      <c r="I91" s="97">
        <v>0.64100000000000001</v>
      </c>
      <c r="J91" s="97">
        <v>2.4E-2</v>
      </c>
      <c r="K91" s="97"/>
      <c r="L91" s="97" t="s">
        <v>241</v>
      </c>
      <c r="M91" s="15">
        <f t="shared" si="21"/>
        <v>588.78</v>
      </c>
      <c r="N91" s="15">
        <f t="shared" si="14"/>
        <v>0</v>
      </c>
      <c r="O91" s="16">
        <f t="shared" si="15"/>
        <v>0</v>
      </c>
      <c r="V91">
        <v>588.78</v>
      </c>
      <c r="W91">
        <f t="shared" si="22"/>
        <v>0</v>
      </c>
      <c r="X91">
        <f t="shared" si="23"/>
        <v>0</v>
      </c>
      <c r="Y91">
        <f t="shared" si="24"/>
        <v>0</v>
      </c>
      <c r="Z91">
        <f t="shared" si="25"/>
        <v>0</v>
      </c>
    </row>
    <row r="92" spans="1:26">
      <c r="A92" s="106"/>
      <c r="B92" s="107"/>
      <c r="C92" s="1" t="s">
        <v>1050</v>
      </c>
      <c r="D92" s="1"/>
      <c r="E92" s="1" t="s">
        <v>1050</v>
      </c>
      <c r="F92" s="1"/>
      <c r="G92" s="1"/>
      <c r="H92" s="1">
        <v>100</v>
      </c>
      <c r="I92" s="1">
        <v>0.04</v>
      </c>
      <c r="J92" s="1"/>
      <c r="K92" s="1"/>
      <c r="L92" s="1" t="s">
        <v>1042</v>
      </c>
      <c r="M92" s="11">
        <f t="shared" si="21"/>
        <v>25.45</v>
      </c>
      <c r="N92" s="11">
        <f t="shared" si="14"/>
        <v>0</v>
      </c>
      <c r="O92" s="12">
        <f t="shared" si="15"/>
        <v>0</v>
      </c>
      <c r="V92">
        <v>25.45</v>
      </c>
      <c r="Y92">
        <f t="shared" si="24"/>
        <v>0</v>
      </c>
      <c r="Z92">
        <f t="shared" si="25"/>
        <v>0</v>
      </c>
    </row>
    <row r="93" spans="1:26">
      <c r="A93" s="108"/>
      <c r="B93" s="109"/>
      <c r="C93" s="2" t="s">
        <v>1051</v>
      </c>
      <c r="D93" s="2"/>
      <c r="E93" s="2" t="s">
        <v>1051</v>
      </c>
      <c r="F93" s="2"/>
      <c r="G93" s="2"/>
      <c r="H93" s="2">
        <v>100</v>
      </c>
      <c r="I93" s="2">
        <v>5.5E-2</v>
      </c>
      <c r="J93" s="2"/>
      <c r="K93" s="2"/>
      <c r="L93" s="2" t="s">
        <v>1043</v>
      </c>
      <c r="M93" s="13">
        <f t="shared" si="21"/>
        <v>30.72</v>
      </c>
      <c r="N93" s="13">
        <f t="shared" si="14"/>
        <v>0</v>
      </c>
      <c r="O93" s="14">
        <f t="shared" si="15"/>
        <v>0</v>
      </c>
      <c r="V93">
        <v>30.72</v>
      </c>
      <c r="Y93">
        <f t="shared" si="24"/>
        <v>0</v>
      </c>
      <c r="Z93">
        <f t="shared" si="25"/>
        <v>0</v>
      </c>
    </row>
    <row r="94" spans="1:26">
      <c r="A94" s="108"/>
      <c r="B94" s="109"/>
      <c r="C94" s="2" t="s">
        <v>1052</v>
      </c>
      <c r="D94" s="2"/>
      <c r="E94" s="2" t="s">
        <v>1052</v>
      </c>
      <c r="F94" s="2"/>
      <c r="G94" s="2"/>
      <c r="H94" s="2">
        <v>100</v>
      </c>
      <c r="I94" s="2">
        <v>4.7E-2</v>
      </c>
      <c r="J94" s="2"/>
      <c r="K94" s="2"/>
      <c r="L94" s="2" t="s">
        <v>1044</v>
      </c>
      <c r="M94" s="13">
        <f t="shared" si="21"/>
        <v>24</v>
      </c>
      <c r="N94" s="13">
        <f t="shared" si="14"/>
        <v>0</v>
      </c>
      <c r="O94" s="14">
        <f t="shared" si="15"/>
        <v>0</v>
      </c>
      <c r="V94">
        <v>24</v>
      </c>
      <c r="Y94">
        <f t="shared" si="24"/>
        <v>0</v>
      </c>
      <c r="Z94">
        <f t="shared" si="25"/>
        <v>0</v>
      </c>
    </row>
    <row r="95" spans="1:26">
      <c r="A95" s="108"/>
      <c r="B95" s="109"/>
      <c r="C95" s="2" t="s">
        <v>1053</v>
      </c>
      <c r="D95" s="2"/>
      <c r="E95" s="2" t="s">
        <v>1053</v>
      </c>
      <c r="F95" s="2"/>
      <c r="G95" s="2"/>
      <c r="H95" s="2">
        <v>100</v>
      </c>
      <c r="I95" s="2">
        <v>6.5000000000000002E-2</v>
      </c>
      <c r="J95" s="2"/>
      <c r="K95" s="2"/>
      <c r="L95" s="2" t="s">
        <v>1045</v>
      </c>
      <c r="M95" s="13">
        <f t="shared" si="21"/>
        <v>34.56</v>
      </c>
      <c r="N95" s="13">
        <f t="shared" si="14"/>
        <v>0</v>
      </c>
      <c r="O95" s="14">
        <f t="shared" si="15"/>
        <v>0</v>
      </c>
      <c r="V95">
        <v>34.56</v>
      </c>
      <c r="Y95">
        <f t="shared" si="24"/>
        <v>0</v>
      </c>
      <c r="Z95">
        <f t="shared" si="25"/>
        <v>0</v>
      </c>
    </row>
    <row r="96" spans="1:26">
      <c r="A96" s="108"/>
      <c r="B96" s="109"/>
      <c r="C96" s="2" t="s">
        <v>1054</v>
      </c>
      <c r="D96" s="2"/>
      <c r="E96" s="2" t="s">
        <v>1054</v>
      </c>
      <c r="F96" s="2"/>
      <c r="G96" s="2"/>
      <c r="H96" s="2">
        <v>150</v>
      </c>
      <c r="I96" s="2">
        <v>7.5999999999999998E-2</v>
      </c>
      <c r="J96" s="2"/>
      <c r="K96" s="2"/>
      <c r="L96" s="2" t="s">
        <v>1046</v>
      </c>
      <c r="M96" s="13">
        <f t="shared" si="21"/>
        <v>57.68</v>
      </c>
      <c r="N96" s="13">
        <f t="shared" si="14"/>
        <v>0</v>
      </c>
      <c r="O96" s="14">
        <f t="shared" si="15"/>
        <v>0</v>
      </c>
      <c r="V96">
        <v>57.68</v>
      </c>
      <c r="Y96">
        <f t="shared" si="24"/>
        <v>0</v>
      </c>
      <c r="Z96">
        <f t="shared" si="25"/>
        <v>0</v>
      </c>
    </row>
    <row r="97" spans="1:26">
      <c r="A97" s="108"/>
      <c r="B97" s="109"/>
      <c r="C97" s="2" t="s">
        <v>1055</v>
      </c>
      <c r="D97" s="2"/>
      <c r="E97" s="2" t="s">
        <v>1055</v>
      </c>
      <c r="F97" s="2"/>
      <c r="G97" s="2"/>
      <c r="H97" s="2">
        <v>100</v>
      </c>
      <c r="I97" s="2">
        <v>0.17399999999999999</v>
      </c>
      <c r="J97" s="2"/>
      <c r="K97" s="2"/>
      <c r="L97" s="2" t="s">
        <v>1047</v>
      </c>
      <c r="M97" s="13">
        <f t="shared" si="21"/>
        <v>115.76</v>
      </c>
      <c r="N97" s="13">
        <f t="shared" si="14"/>
        <v>0</v>
      </c>
      <c r="O97" s="14">
        <f t="shared" si="15"/>
        <v>0</v>
      </c>
      <c r="V97">
        <v>115.76</v>
      </c>
      <c r="Y97">
        <f t="shared" si="24"/>
        <v>0</v>
      </c>
      <c r="Z97">
        <f t="shared" si="25"/>
        <v>0</v>
      </c>
    </row>
    <row r="98" spans="1:26">
      <c r="A98" s="108"/>
      <c r="B98" s="109"/>
      <c r="C98" s="2" t="s">
        <v>1056</v>
      </c>
      <c r="D98" s="2"/>
      <c r="E98" s="2" t="s">
        <v>1056</v>
      </c>
      <c r="F98" s="2"/>
      <c r="G98" s="2"/>
      <c r="H98" s="2">
        <v>52</v>
      </c>
      <c r="I98" s="2">
        <v>0.26100000000000001</v>
      </c>
      <c r="J98" s="2"/>
      <c r="K98" s="2"/>
      <c r="L98" s="2" t="s">
        <v>1048</v>
      </c>
      <c r="M98" s="13">
        <f t="shared" si="21"/>
        <v>174.24</v>
      </c>
      <c r="N98" s="13">
        <f t="shared" si="14"/>
        <v>0</v>
      </c>
      <c r="O98" s="14">
        <f t="shared" si="15"/>
        <v>0</v>
      </c>
      <c r="V98">
        <v>174.24</v>
      </c>
      <c r="Y98">
        <f t="shared" si="24"/>
        <v>0</v>
      </c>
      <c r="Z98">
        <f t="shared" si="25"/>
        <v>0</v>
      </c>
    </row>
    <row r="99" spans="1:26" ht="15.75" thickBot="1">
      <c r="A99" s="110"/>
      <c r="B99" s="111"/>
      <c r="C99" s="3" t="s">
        <v>1057</v>
      </c>
      <c r="D99" s="3"/>
      <c r="E99" s="3" t="s">
        <v>1057</v>
      </c>
      <c r="F99" s="3"/>
      <c r="G99" s="3"/>
      <c r="H99" s="3">
        <v>28</v>
      </c>
      <c r="I99" s="3">
        <v>0.42599999999999999</v>
      </c>
      <c r="J99" s="3"/>
      <c r="K99" s="3"/>
      <c r="L99" s="3" t="s">
        <v>1049</v>
      </c>
      <c r="M99" s="15">
        <f t="shared" si="21"/>
        <v>273.60000000000002</v>
      </c>
      <c r="N99" s="15">
        <f t="shared" si="14"/>
        <v>0</v>
      </c>
      <c r="O99" s="16">
        <f t="shared" si="15"/>
        <v>0</v>
      </c>
      <c r="V99">
        <v>273.60000000000002</v>
      </c>
      <c r="Y99">
        <f t="shared" si="24"/>
        <v>0</v>
      </c>
      <c r="Z99">
        <f t="shared" si="25"/>
        <v>0</v>
      </c>
    </row>
    <row r="100" spans="1:26" ht="15.75" thickBot="1">
      <c r="A100" s="116" t="s">
        <v>936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8"/>
      <c r="V100">
        <v>0</v>
      </c>
    </row>
    <row r="101" spans="1:26">
      <c r="A101" s="98"/>
      <c r="B101" s="99"/>
      <c r="C101" s="1" t="s">
        <v>242</v>
      </c>
      <c r="D101" s="1"/>
      <c r="E101" s="1" t="s">
        <v>243</v>
      </c>
      <c r="F101" s="1"/>
      <c r="G101" s="1"/>
      <c r="H101" s="1">
        <v>100</v>
      </c>
      <c r="I101" s="1">
        <v>0.06</v>
      </c>
      <c r="J101" s="1">
        <v>1.7999999999999999E-2</v>
      </c>
      <c r="K101" s="1"/>
      <c r="L101" s="1" t="s">
        <v>258</v>
      </c>
      <c r="M101" s="13">
        <f t="shared" ref="M101:M120" si="26">V101-($D$10/100)*V101</f>
        <v>26.99</v>
      </c>
      <c r="N101" s="11">
        <f t="shared" si="14"/>
        <v>0</v>
      </c>
      <c r="O101" s="12">
        <f t="shared" si="15"/>
        <v>0</v>
      </c>
      <c r="V101">
        <v>26.99</v>
      </c>
      <c r="W101">
        <f t="shared" ref="W101:W112" si="27">IF(D101&gt;0,J101*D101,0)</f>
        <v>0</v>
      </c>
      <c r="X101">
        <f t="shared" ref="X101:X112" si="28">IF(F101&gt;0,J101*F101,0)</f>
        <v>0</v>
      </c>
      <c r="Y101">
        <f t="shared" ref="Y101:Y120" si="29">IF(D101&gt;0,I101*D101,0)</f>
        <v>0</v>
      </c>
      <c r="Z101">
        <f t="shared" ref="Z101:Z120" si="30">IF(F101&gt;0,I101*F101,0)</f>
        <v>0</v>
      </c>
    </row>
    <row r="102" spans="1:26">
      <c r="A102" s="100"/>
      <c r="B102" s="101"/>
      <c r="C102" s="2" t="s">
        <v>244</v>
      </c>
      <c r="D102" s="2"/>
      <c r="E102" s="2" t="s">
        <v>245</v>
      </c>
      <c r="F102" s="2"/>
      <c r="G102" s="2"/>
      <c r="H102" s="2">
        <v>100</v>
      </c>
      <c r="I102" s="2">
        <v>0.08</v>
      </c>
      <c r="J102" s="2">
        <v>1.6E-2</v>
      </c>
      <c r="K102" s="2"/>
      <c r="L102" s="2" t="s">
        <v>259</v>
      </c>
      <c r="M102" s="13">
        <f t="shared" si="26"/>
        <v>40.770000000000003</v>
      </c>
      <c r="N102" s="13">
        <f t="shared" si="14"/>
        <v>0</v>
      </c>
      <c r="O102" s="14">
        <f t="shared" si="15"/>
        <v>0</v>
      </c>
      <c r="V102">
        <v>40.770000000000003</v>
      </c>
      <c r="W102">
        <f t="shared" si="27"/>
        <v>0</v>
      </c>
      <c r="X102">
        <f t="shared" si="28"/>
        <v>0</v>
      </c>
      <c r="Y102">
        <f t="shared" si="29"/>
        <v>0</v>
      </c>
      <c r="Z102">
        <f t="shared" si="30"/>
        <v>0</v>
      </c>
    </row>
    <row r="103" spans="1:26">
      <c r="A103" s="100"/>
      <c r="B103" s="101"/>
      <c r="C103" s="2" t="s">
        <v>246</v>
      </c>
      <c r="D103" s="2"/>
      <c r="E103" s="2" t="s">
        <v>247</v>
      </c>
      <c r="F103" s="2"/>
      <c r="G103" s="2"/>
      <c r="H103" s="2">
        <v>100</v>
      </c>
      <c r="I103" s="2">
        <v>0.06</v>
      </c>
      <c r="J103" s="2">
        <v>1.6E-2</v>
      </c>
      <c r="K103" s="2"/>
      <c r="L103" s="2" t="s">
        <v>260</v>
      </c>
      <c r="M103" s="13">
        <f t="shared" si="26"/>
        <v>32.69</v>
      </c>
      <c r="N103" s="13">
        <f t="shared" si="14"/>
        <v>0</v>
      </c>
      <c r="O103" s="14">
        <f t="shared" si="15"/>
        <v>0</v>
      </c>
      <c r="V103">
        <v>32.69</v>
      </c>
      <c r="W103">
        <f t="shared" si="27"/>
        <v>0</v>
      </c>
      <c r="X103">
        <f t="shared" si="28"/>
        <v>0</v>
      </c>
      <c r="Y103">
        <f t="shared" si="29"/>
        <v>0</v>
      </c>
      <c r="Z103">
        <f t="shared" si="30"/>
        <v>0</v>
      </c>
    </row>
    <row r="104" spans="1:26">
      <c r="A104" s="100"/>
      <c r="B104" s="101"/>
      <c r="C104" s="2" t="s">
        <v>248</v>
      </c>
      <c r="D104" s="2"/>
      <c r="E104" s="2" t="s">
        <v>249</v>
      </c>
      <c r="F104" s="2"/>
      <c r="G104" s="2"/>
      <c r="H104" s="2">
        <v>10</v>
      </c>
      <c r="I104" s="2">
        <v>0.08</v>
      </c>
      <c r="J104" s="2">
        <v>1E-3</v>
      </c>
      <c r="K104" s="2"/>
      <c r="L104" s="2" t="s">
        <v>261</v>
      </c>
      <c r="M104" s="13">
        <f t="shared" si="26"/>
        <v>38.81</v>
      </c>
      <c r="N104" s="13">
        <f t="shared" si="14"/>
        <v>0</v>
      </c>
      <c r="O104" s="14">
        <f t="shared" si="15"/>
        <v>0</v>
      </c>
      <c r="V104">
        <v>38.81</v>
      </c>
      <c r="W104">
        <f t="shared" si="27"/>
        <v>0</v>
      </c>
      <c r="X104">
        <f t="shared" si="28"/>
        <v>0</v>
      </c>
      <c r="Y104">
        <f t="shared" si="29"/>
        <v>0</v>
      </c>
      <c r="Z104">
        <f t="shared" si="30"/>
        <v>0</v>
      </c>
    </row>
    <row r="105" spans="1:26">
      <c r="A105" s="100"/>
      <c r="B105" s="101"/>
      <c r="C105" s="2" t="s">
        <v>250</v>
      </c>
      <c r="D105" s="2"/>
      <c r="E105" s="2" t="s">
        <v>251</v>
      </c>
      <c r="F105" s="2"/>
      <c r="G105" s="2"/>
      <c r="H105" s="2"/>
      <c r="I105" s="2"/>
      <c r="J105" s="2"/>
      <c r="K105" s="2"/>
      <c r="L105" s="2" t="s">
        <v>262</v>
      </c>
      <c r="M105" s="13">
        <f t="shared" si="26"/>
        <v>42.12</v>
      </c>
      <c r="N105" s="13">
        <f t="shared" si="14"/>
        <v>0</v>
      </c>
      <c r="O105" s="14">
        <f t="shared" si="15"/>
        <v>0</v>
      </c>
      <c r="V105">
        <v>42.12</v>
      </c>
      <c r="W105">
        <f t="shared" si="27"/>
        <v>0</v>
      </c>
      <c r="X105">
        <f t="shared" si="28"/>
        <v>0</v>
      </c>
      <c r="Y105">
        <f t="shared" si="29"/>
        <v>0</v>
      </c>
      <c r="Z105">
        <f t="shared" si="30"/>
        <v>0</v>
      </c>
    </row>
    <row r="106" spans="1:26">
      <c r="A106" s="100"/>
      <c r="B106" s="101"/>
      <c r="C106" s="2" t="s">
        <v>252</v>
      </c>
      <c r="D106" s="2"/>
      <c r="E106" s="2" t="s">
        <v>253</v>
      </c>
      <c r="F106" s="2"/>
      <c r="G106" s="2"/>
      <c r="H106" s="2">
        <v>180</v>
      </c>
      <c r="I106" s="2">
        <v>0.08</v>
      </c>
      <c r="J106" s="2">
        <v>2.4E-2</v>
      </c>
      <c r="K106" s="2"/>
      <c r="L106" s="2" t="s">
        <v>263</v>
      </c>
      <c r="M106" s="13">
        <f t="shared" si="26"/>
        <v>42.3</v>
      </c>
      <c r="N106" s="13">
        <f t="shared" si="14"/>
        <v>0</v>
      </c>
      <c r="O106" s="14">
        <f t="shared" si="15"/>
        <v>0</v>
      </c>
      <c r="V106">
        <v>42.3</v>
      </c>
      <c r="W106">
        <f t="shared" si="27"/>
        <v>0</v>
      </c>
      <c r="X106">
        <f t="shared" si="28"/>
        <v>0</v>
      </c>
      <c r="Y106">
        <f t="shared" si="29"/>
        <v>0</v>
      </c>
      <c r="Z106">
        <f t="shared" si="30"/>
        <v>0</v>
      </c>
    </row>
    <row r="107" spans="1:26">
      <c r="A107" s="100"/>
      <c r="B107" s="101"/>
      <c r="C107" s="2" t="s">
        <v>254</v>
      </c>
      <c r="D107" s="2"/>
      <c r="E107" s="2" t="s">
        <v>255</v>
      </c>
      <c r="F107" s="2"/>
      <c r="G107" s="2"/>
      <c r="H107" s="2">
        <v>100</v>
      </c>
      <c r="I107" s="2">
        <v>8.8999999999999996E-2</v>
      </c>
      <c r="J107" s="2">
        <v>2.1999999999999999E-2</v>
      </c>
      <c r="K107" s="2"/>
      <c r="L107" s="2" t="s">
        <v>264</v>
      </c>
      <c r="M107" s="13">
        <f t="shared" si="26"/>
        <v>60.47</v>
      </c>
      <c r="N107" s="13">
        <f t="shared" si="14"/>
        <v>0</v>
      </c>
      <c r="O107" s="14">
        <f t="shared" si="15"/>
        <v>0</v>
      </c>
      <c r="V107">
        <v>60.47</v>
      </c>
      <c r="W107">
        <f t="shared" si="27"/>
        <v>0</v>
      </c>
      <c r="X107">
        <f t="shared" si="28"/>
        <v>0</v>
      </c>
      <c r="Y107">
        <f t="shared" si="29"/>
        <v>0</v>
      </c>
      <c r="Z107">
        <f t="shared" si="30"/>
        <v>0</v>
      </c>
    </row>
    <row r="108" spans="1:26" ht="15.75" thickBot="1">
      <c r="A108" s="102"/>
      <c r="B108" s="103"/>
      <c r="C108" s="3" t="s">
        <v>256</v>
      </c>
      <c r="D108" s="3"/>
      <c r="E108" s="3" t="s">
        <v>257</v>
      </c>
      <c r="F108" s="3"/>
      <c r="G108" s="3"/>
      <c r="H108" s="3">
        <v>100</v>
      </c>
      <c r="I108" s="3">
        <v>0.27</v>
      </c>
      <c r="J108" s="3">
        <v>3.9E-2</v>
      </c>
      <c r="K108" s="3"/>
      <c r="L108" s="3" t="s">
        <v>265</v>
      </c>
      <c r="M108" s="15">
        <f t="shared" si="26"/>
        <v>0</v>
      </c>
      <c r="N108" s="15">
        <f t="shared" si="14"/>
        <v>0</v>
      </c>
      <c r="O108" s="16">
        <f t="shared" si="15"/>
        <v>0</v>
      </c>
      <c r="V108">
        <v>0</v>
      </c>
      <c r="W108">
        <f t="shared" si="27"/>
        <v>0</v>
      </c>
      <c r="X108">
        <f t="shared" si="28"/>
        <v>0</v>
      </c>
      <c r="Y108">
        <f t="shared" si="29"/>
        <v>0</v>
      </c>
      <c r="Z108">
        <f t="shared" si="30"/>
        <v>0</v>
      </c>
    </row>
    <row r="109" spans="1:26">
      <c r="A109" s="98"/>
      <c r="B109" s="99"/>
      <c r="C109" s="1" t="s">
        <v>266</v>
      </c>
      <c r="D109" s="1"/>
      <c r="E109" s="1" t="s">
        <v>267</v>
      </c>
      <c r="F109" s="1"/>
      <c r="G109" s="1"/>
      <c r="H109" s="1">
        <v>100</v>
      </c>
      <c r="I109" s="1">
        <v>0.155</v>
      </c>
      <c r="J109" s="1">
        <v>2.5999999999999999E-2</v>
      </c>
      <c r="K109" s="1"/>
      <c r="L109" s="1" t="s">
        <v>274</v>
      </c>
      <c r="M109" s="11">
        <f t="shared" si="26"/>
        <v>120.77</v>
      </c>
      <c r="N109" s="11">
        <f t="shared" si="14"/>
        <v>0</v>
      </c>
      <c r="O109" s="12">
        <f t="shared" si="15"/>
        <v>0</v>
      </c>
      <c r="V109">
        <v>120.77</v>
      </c>
      <c r="W109">
        <f t="shared" si="27"/>
        <v>0</v>
      </c>
      <c r="X109">
        <f t="shared" si="28"/>
        <v>0</v>
      </c>
      <c r="Y109">
        <f t="shared" si="29"/>
        <v>0</v>
      </c>
      <c r="Z109">
        <f t="shared" si="30"/>
        <v>0</v>
      </c>
    </row>
    <row r="110" spans="1:26">
      <c r="A110" s="100"/>
      <c r="B110" s="101"/>
      <c r="C110" s="2" t="s">
        <v>268</v>
      </c>
      <c r="D110" s="2"/>
      <c r="E110" s="2" t="s">
        <v>269</v>
      </c>
      <c r="F110" s="2"/>
      <c r="G110" s="2"/>
      <c r="H110" s="2">
        <v>54</v>
      </c>
      <c r="I110" s="2">
        <v>0.24099999999999999</v>
      </c>
      <c r="J110" s="2">
        <v>2.5000000000000001E-2</v>
      </c>
      <c r="K110" s="2"/>
      <c r="L110" s="2" t="s">
        <v>275</v>
      </c>
      <c r="M110" s="13">
        <f t="shared" si="26"/>
        <v>171.41</v>
      </c>
      <c r="N110" s="13">
        <f t="shared" si="14"/>
        <v>0</v>
      </c>
      <c r="O110" s="14">
        <f t="shared" si="15"/>
        <v>0</v>
      </c>
      <c r="V110">
        <v>171.41</v>
      </c>
      <c r="W110">
        <f t="shared" si="27"/>
        <v>0</v>
      </c>
      <c r="X110">
        <f t="shared" si="28"/>
        <v>0</v>
      </c>
      <c r="Y110">
        <f t="shared" si="29"/>
        <v>0</v>
      </c>
      <c r="Z110">
        <f t="shared" si="30"/>
        <v>0</v>
      </c>
    </row>
    <row r="111" spans="1:26">
      <c r="A111" s="100"/>
      <c r="B111" s="101"/>
      <c r="C111" s="2" t="s">
        <v>270</v>
      </c>
      <c r="D111" s="2"/>
      <c r="E111" s="2" t="s">
        <v>271</v>
      </c>
      <c r="F111" s="2"/>
      <c r="G111" s="2"/>
      <c r="H111" s="2">
        <v>100</v>
      </c>
      <c r="I111" s="2">
        <v>0.34</v>
      </c>
      <c r="J111" s="2">
        <v>5.3999999999999999E-2</v>
      </c>
      <c r="K111" s="2"/>
      <c r="L111" s="2" t="s">
        <v>276</v>
      </c>
      <c r="M111" s="13">
        <f t="shared" si="26"/>
        <v>225.4</v>
      </c>
      <c r="N111" s="13">
        <f t="shared" si="14"/>
        <v>0</v>
      </c>
      <c r="O111" s="14">
        <f t="shared" si="15"/>
        <v>0</v>
      </c>
      <c r="V111">
        <v>225.4</v>
      </c>
      <c r="W111">
        <f t="shared" si="27"/>
        <v>0</v>
      </c>
      <c r="X111">
        <f t="shared" si="28"/>
        <v>0</v>
      </c>
      <c r="Y111">
        <f t="shared" si="29"/>
        <v>0</v>
      </c>
      <c r="Z111">
        <f t="shared" si="30"/>
        <v>0</v>
      </c>
    </row>
    <row r="112" spans="1:26" ht="15.75" thickBot="1">
      <c r="A112" s="142"/>
      <c r="B112" s="143"/>
      <c r="C112" s="97" t="s">
        <v>272</v>
      </c>
      <c r="D112" s="97"/>
      <c r="E112" s="97" t="s">
        <v>273</v>
      </c>
      <c r="F112" s="97"/>
      <c r="G112" s="97"/>
      <c r="H112" s="97">
        <v>1</v>
      </c>
      <c r="I112" s="97">
        <v>0.53</v>
      </c>
      <c r="J112" s="97">
        <v>1E-3</v>
      </c>
      <c r="K112" s="97"/>
      <c r="L112" s="97" t="s">
        <v>277</v>
      </c>
      <c r="M112" s="15">
        <f t="shared" si="26"/>
        <v>349.03</v>
      </c>
      <c r="N112" s="15">
        <f t="shared" si="14"/>
        <v>0</v>
      </c>
      <c r="O112" s="16">
        <f t="shared" si="15"/>
        <v>0</v>
      </c>
      <c r="V112">
        <v>349.03</v>
      </c>
      <c r="W112">
        <f t="shared" si="27"/>
        <v>0</v>
      </c>
      <c r="X112">
        <f t="shared" si="28"/>
        <v>0</v>
      </c>
      <c r="Y112">
        <f t="shared" si="29"/>
        <v>0</v>
      </c>
      <c r="Z112">
        <f t="shared" si="30"/>
        <v>0</v>
      </c>
    </row>
    <row r="113" spans="1:26">
      <c r="A113" s="106"/>
      <c r="B113" s="107"/>
      <c r="C113" s="1" t="s">
        <v>1066</v>
      </c>
      <c r="D113" s="1"/>
      <c r="E113" s="1" t="s">
        <v>1066</v>
      </c>
      <c r="F113" s="1"/>
      <c r="G113" s="1"/>
      <c r="H113" s="1">
        <v>400</v>
      </c>
      <c r="I113" s="1">
        <v>0.03</v>
      </c>
      <c r="J113" s="1"/>
      <c r="K113" s="1"/>
      <c r="L113" s="1" t="s">
        <v>1058</v>
      </c>
      <c r="M113" s="11">
        <f t="shared" si="26"/>
        <v>18.88</v>
      </c>
      <c r="N113" s="11">
        <f t="shared" si="14"/>
        <v>0</v>
      </c>
      <c r="O113" s="12">
        <f t="shared" si="15"/>
        <v>0</v>
      </c>
      <c r="V113">
        <v>18.88</v>
      </c>
      <c r="Y113">
        <f t="shared" si="29"/>
        <v>0</v>
      </c>
      <c r="Z113">
        <f t="shared" si="30"/>
        <v>0</v>
      </c>
    </row>
    <row r="114" spans="1:26">
      <c r="A114" s="108"/>
      <c r="B114" s="109"/>
      <c r="C114" s="2" t="s">
        <v>1067</v>
      </c>
      <c r="D114" s="2"/>
      <c r="E114" s="2" t="s">
        <v>1067</v>
      </c>
      <c r="F114" s="2"/>
      <c r="G114" s="2"/>
      <c r="H114" s="2">
        <v>320</v>
      </c>
      <c r="I114" s="2">
        <v>4.4999999999999998E-2</v>
      </c>
      <c r="J114" s="2"/>
      <c r="K114" s="2"/>
      <c r="L114" s="2" t="s">
        <v>1059</v>
      </c>
      <c r="M114" s="13">
        <f t="shared" si="26"/>
        <v>27.6</v>
      </c>
      <c r="N114" s="13">
        <f t="shared" si="14"/>
        <v>0</v>
      </c>
      <c r="O114" s="14">
        <f t="shared" si="15"/>
        <v>0</v>
      </c>
      <c r="V114">
        <v>27.6</v>
      </c>
      <c r="Y114">
        <f t="shared" si="29"/>
        <v>0</v>
      </c>
      <c r="Z114">
        <f t="shared" si="30"/>
        <v>0</v>
      </c>
    </row>
    <row r="115" spans="1:26">
      <c r="A115" s="108"/>
      <c r="B115" s="109"/>
      <c r="C115" s="2" t="s">
        <v>1068</v>
      </c>
      <c r="D115" s="2"/>
      <c r="E115" s="2" t="s">
        <v>1068</v>
      </c>
      <c r="F115" s="2"/>
      <c r="G115" s="2"/>
      <c r="H115" s="2">
        <v>320</v>
      </c>
      <c r="I115" s="2">
        <v>3.9E-2</v>
      </c>
      <c r="J115" s="2"/>
      <c r="K115" s="2"/>
      <c r="L115" s="2" t="s">
        <v>1060</v>
      </c>
      <c r="M115" s="13">
        <f t="shared" si="26"/>
        <v>20.16</v>
      </c>
      <c r="N115" s="13">
        <f t="shared" si="14"/>
        <v>0</v>
      </c>
      <c r="O115" s="14">
        <f t="shared" si="15"/>
        <v>0</v>
      </c>
      <c r="V115">
        <v>20.16</v>
      </c>
      <c r="Y115">
        <f t="shared" si="29"/>
        <v>0</v>
      </c>
      <c r="Z115">
        <f t="shared" si="30"/>
        <v>0</v>
      </c>
    </row>
    <row r="116" spans="1:26">
      <c r="A116" s="108"/>
      <c r="B116" s="109"/>
      <c r="C116" s="2" t="s">
        <v>1069</v>
      </c>
      <c r="D116" s="2"/>
      <c r="E116" s="2" t="s">
        <v>1069</v>
      </c>
      <c r="F116" s="2"/>
      <c r="G116" s="2"/>
      <c r="H116" s="2">
        <v>260</v>
      </c>
      <c r="I116" s="2">
        <v>5.0999999999999997E-2</v>
      </c>
      <c r="J116" s="2"/>
      <c r="K116" s="2"/>
      <c r="L116" s="2" t="s">
        <v>1061</v>
      </c>
      <c r="M116" s="13">
        <f t="shared" si="26"/>
        <v>29.68</v>
      </c>
      <c r="N116" s="13">
        <f t="shared" si="14"/>
        <v>0</v>
      </c>
      <c r="O116" s="14">
        <f t="shared" si="15"/>
        <v>0</v>
      </c>
      <c r="V116">
        <v>29.68</v>
      </c>
      <c r="Y116">
        <f t="shared" si="29"/>
        <v>0</v>
      </c>
      <c r="Z116">
        <f t="shared" si="30"/>
        <v>0</v>
      </c>
    </row>
    <row r="117" spans="1:26">
      <c r="A117" s="108"/>
      <c r="B117" s="109"/>
      <c r="C117" s="2" t="s">
        <v>1070</v>
      </c>
      <c r="D117" s="2"/>
      <c r="E117" s="2" t="s">
        <v>1070</v>
      </c>
      <c r="F117" s="2"/>
      <c r="G117" s="2"/>
      <c r="H117" s="2">
        <v>150</v>
      </c>
      <c r="I117" s="2">
        <v>0.09</v>
      </c>
      <c r="J117" s="2"/>
      <c r="K117" s="2"/>
      <c r="L117" s="2" t="s">
        <v>1062</v>
      </c>
      <c r="M117" s="13">
        <f t="shared" si="26"/>
        <v>55.12</v>
      </c>
      <c r="N117" s="13">
        <f t="shared" si="14"/>
        <v>0</v>
      </c>
      <c r="O117" s="14">
        <f t="shared" si="15"/>
        <v>0</v>
      </c>
      <c r="V117">
        <v>55.12</v>
      </c>
      <c r="Y117">
        <f t="shared" si="29"/>
        <v>0</v>
      </c>
      <c r="Z117">
        <f t="shared" si="30"/>
        <v>0</v>
      </c>
    </row>
    <row r="118" spans="1:26">
      <c r="A118" s="108"/>
      <c r="B118" s="109"/>
      <c r="C118" s="2" t="s">
        <v>1071</v>
      </c>
      <c r="D118" s="2"/>
      <c r="E118" s="2" t="s">
        <v>1071</v>
      </c>
      <c r="F118" s="2"/>
      <c r="G118" s="2"/>
      <c r="H118" s="2">
        <v>100</v>
      </c>
      <c r="I118" s="2">
        <v>0.16500000000000001</v>
      </c>
      <c r="J118" s="2"/>
      <c r="K118" s="2"/>
      <c r="L118" s="2" t="s">
        <v>1063</v>
      </c>
      <c r="M118" s="13">
        <f t="shared" si="26"/>
        <v>105.36</v>
      </c>
      <c r="N118" s="13">
        <f t="shared" si="14"/>
        <v>0</v>
      </c>
      <c r="O118" s="14">
        <f t="shared" si="15"/>
        <v>0</v>
      </c>
      <c r="V118">
        <v>105.36</v>
      </c>
      <c r="Y118">
        <f t="shared" si="29"/>
        <v>0</v>
      </c>
      <c r="Z118">
        <f t="shared" si="30"/>
        <v>0</v>
      </c>
    </row>
    <row r="119" spans="1:26">
      <c r="A119" s="108"/>
      <c r="B119" s="109"/>
      <c r="C119" s="2" t="s">
        <v>1072</v>
      </c>
      <c r="D119" s="2"/>
      <c r="E119" s="2" t="s">
        <v>1072</v>
      </c>
      <c r="F119" s="2"/>
      <c r="G119" s="2"/>
      <c r="H119" s="2">
        <v>60</v>
      </c>
      <c r="I119" s="2">
        <v>0.24099999999999999</v>
      </c>
      <c r="J119" s="2"/>
      <c r="K119" s="2"/>
      <c r="L119" s="2" t="s">
        <v>1064</v>
      </c>
      <c r="M119" s="13">
        <f t="shared" si="26"/>
        <v>159.19999999999999</v>
      </c>
      <c r="N119" s="13">
        <f t="shared" si="14"/>
        <v>0</v>
      </c>
      <c r="O119" s="14">
        <f t="shared" si="15"/>
        <v>0</v>
      </c>
      <c r="V119">
        <v>159.19999999999999</v>
      </c>
      <c r="Y119">
        <f t="shared" si="29"/>
        <v>0</v>
      </c>
      <c r="Z119">
        <f t="shared" si="30"/>
        <v>0</v>
      </c>
    </row>
    <row r="120" spans="1:26" ht="15.75" thickBot="1">
      <c r="A120" s="110"/>
      <c r="B120" s="111"/>
      <c r="C120" s="3" t="s">
        <v>1073</v>
      </c>
      <c r="D120" s="3"/>
      <c r="E120" s="3" t="s">
        <v>1073</v>
      </c>
      <c r="F120" s="3"/>
      <c r="G120" s="3"/>
      <c r="H120" s="3">
        <v>30</v>
      </c>
      <c r="I120" s="3">
        <v>0.40100000000000002</v>
      </c>
      <c r="J120" s="3"/>
      <c r="K120" s="3"/>
      <c r="L120" s="3" t="s">
        <v>1065</v>
      </c>
      <c r="M120" s="15">
        <f t="shared" si="26"/>
        <v>229.52</v>
      </c>
      <c r="N120" s="15">
        <f t="shared" si="14"/>
        <v>0</v>
      </c>
      <c r="O120" s="16">
        <f t="shared" si="15"/>
        <v>0</v>
      </c>
      <c r="V120">
        <v>229.52</v>
      </c>
      <c r="Y120">
        <f t="shared" si="29"/>
        <v>0</v>
      </c>
      <c r="Z120">
        <f t="shared" si="30"/>
        <v>0</v>
      </c>
    </row>
    <row r="121" spans="1:26" ht="15.75" thickBot="1">
      <c r="A121" s="116" t="s">
        <v>937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8"/>
      <c r="V121">
        <v>0</v>
      </c>
    </row>
    <row r="122" spans="1:26" ht="15" customHeight="1">
      <c r="A122" s="98"/>
      <c r="B122" s="99"/>
      <c r="C122" s="1" t="s">
        <v>278</v>
      </c>
      <c r="D122" s="1"/>
      <c r="E122" s="1" t="s">
        <v>279</v>
      </c>
      <c r="F122" s="1"/>
      <c r="G122" s="1"/>
      <c r="H122" s="1">
        <v>100</v>
      </c>
      <c r="I122" s="1">
        <v>6.3E-2</v>
      </c>
      <c r="J122" s="1">
        <v>8.0000000000000002E-3</v>
      </c>
      <c r="K122" s="1"/>
      <c r="L122" s="31" t="s">
        <v>287</v>
      </c>
      <c r="M122" s="13">
        <f>V122-($D$10/100)*V122</f>
        <v>59</v>
      </c>
      <c r="N122" s="11">
        <f t="shared" si="14"/>
        <v>0</v>
      </c>
      <c r="O122" s="12">
        <f t="shared" si="15"/>
        <v>0</v>
      </c>
      <c r="V122">
        <v>59</v>
      </c>
      <c r="W122">
        <f>IF(D122&gt;0,J122*D122,0)</f>
        <v>0</v>
      </c>
      <c r="X122">
        <f>IF(F122&gt;0,J122*F122,0)</f>
        <v>0</v>
      </c>
      <c r="Y122">
        <f>IF(D122&gt;0,I122*D122,0)</f>
        <v>0</v>
      </c>
      <c r="Z122">
        <f>IF(F122&gt;0,I122*F122,0)</f>
        <v>0</v>
      </c>
    </row>
    <row r="123" spans="1:26" ht="15" customHeight="1">
      <c r="A123" s="100"/>
      <c r="B123" s="101"/>
      <c r="C123" s="2" t="s">
        <v>280</v>
      </c>
      <c r="D123" s="2"/>
      <c r="E123" s="2" t="s">
        <v>281</v>
      </c>
      <c r="F123" s="2"/>
      <c r="G123" s="2"/>
      <c r="H123" s="2">
        <v>100</v>
      </c>
      <c r="I123" s="2">
        <v>9.5000000000000001E-2</v>
      </c>
      <c r="J123" s="2">
        <v>1.6E-2</v>
      </c>
      <c r="K123" s="2"/>
      <c r="L123" s="32" t="s">
        <v>288</v>
      </c>
      <c r="M123" s="13">
        <f>V123-($D$10/100)*V123</f>
        <v>66</v>
      </c>
      <c r="N123" s="13">
        <f t="shared" si="14"/>
        <v>0</v>
      </c>
      <c r="O123" s="14">
        <f t="shared" si="15"/>
        <v>0</v>
      </c>
      <c r="V123">
        <v>66</v>
      </c>
      <c r="W123">
        <f>IF(D123&gt;0,J123*D123,0)</f>
        <v>0</v>
      </c>
      <c r="X123">
        <f>IF(F123&gt;0,J123*F123,0)</f>
        <v>0</v>
      </c>
      <c r="Y123">
        <f>IF(D123&gt;0,I123*D123,0)</f>
        <v>0</v>
      </c>
      <c r="Z123">
        <f>IF(F123&gt;0,I123*F123,0)</f>
        <v>0</v>
      </c>
    </row>
    <row r="124" spans="1:26" ht="15" customHeight="1">
      <c r="A124" s="100"/>
      <c r="B124" s="101"/>
      <c r="C124" s="2" t="s">
        <v>282</v>
      </c>
      <c r="D124" s="2"/>
      <c r="E124" s="2" t="s">
        <v>283</v>
      </c>
      <c r="F124" s="2"/>
      <c r="G124" s="2"/>
      <c r="H124" s="2">
        <v>210</v>
      </c>
      <c r="I124" s="2">
        <v>9.1999999999999998E-2</v>
      </c>
      <c r="J124" s="2">
        <v>2.4E-2</v>
      </c>
      <c r="K124" s="2"/>
      <c r="L124" s="32" t="s">
        <v>289</v>
      </c>
      <c r="M124" s="13">
        <f>V124-($D$10/100)*V124</f>
        <v>69</v>
      </c>
      <c r="N124" s="13">
        <f t="shared" si="14"/>
        <v>0</v>
      </c>
      <c r="O124" s="14">
        <f t="shared" si="15"/>
        <v>0</v>
      </c>
      <c r="V124">
        <v>69</v>
      </c>
      <c r="W124">
        <f>IF(D124&gt;0,J124*D124,0)</f>
        <v>0</v>
      </c>
      <c r="X124">
        <f>IF(F124&gt;0,J124*F124,0)</f>
        <v>0</v>
      </c>
      <c r="Y124">
        <f>IF(D124&gt;0,I124*D124,0)</f>
        <v>0</v>
      </c>
      <c r="Z124">
        <f>IF(F124&gt;0,I124*F124,0)</f>
        <v>0</v>
      </c>
    </row>
    <row r="125" spans="1:26" ht="15" customHeight="1">
      <c r="A125" s="100"/>
      <c r="B125" s="101"/>
      <c r="C125" s="2" t="s">
        <v>284</v>
      </c>
      <c r="D125" s="2"/>
      <c r="E125" s="2" t="s">
        <v>285</v>
      </c>
      <c r="F125" s="2"/>
      <c r="G125" s="2"/>
      <c r="H125" s="2">
        <v>10</v>
      </c>
      <c r="I125" s="2">
        <v>0.2</v>
      </c>
      <c r="J125" s="2">
        <v>3.0000000000000001E-3</v>
      </c>
      <c r="K125" s="2"/>
      <c r="L125" s="32" t="s">
        <v>290</v>
      </c>
      <c r="M125" s="13">
        <f>V125-($D$10/100)*V125</f>
        <v>99</v>
      </c>
      <c r="N125" s="13">
        <f t="shared" si="14"/>
        <v>0</v>
      </c>
      <c r="O125" s="14">
        <f t="shared" si="15"/>
        <v>0</v>
      </c>
      <c r="V125">
        <v>99</v>
      </c>
      <c r="W125">
        <f>IF(D125&gt;0,J125*D125,0)</f>
        <v>0</v>
      </c>
      <c r="X125">
        <f>IF(F125&gt;0,J125*F125,0)</f>
        <v>0</v>
      </c>
      <c r="Y125">
        <f>IF(D125&gt;0,I125*D125,0)</f>
        <v>0</v>
      </c>
      <c r="Z125">
        <f>IF(F125&gt;0,I125*F125,0)</f>
        <v>0</v>
      </c>
    </row>
    <row r="126" spans="1:26" ht="15" customHeight="1" thickBot="1">
      <c r="A126" s="102"/>
      <c r="B126" s="103"/>
      <c r="C126" s="3" t="s">
        <v>286</v>
      </c>
      <c r="D126" s="3"/>
      <c r="E126" s="3" t="s">
        <v>286</v>
      </c>
      <c r="F126" s="3"/>
      <c r="G126" s="3"/>
      <c r="H126" s="3"/>
      <c r="I126" s="3"/>
      <c r="J126" s="3"/>
      <c r="K126" s="3"/>
      <c r="L126" s="33" t="s">
        <v>291</v>
      </c>
      <c r="M126" s="13">
        <f>V126-($D$10/100)*V126</f>
        <v>99</v>
      </c>
      <c r="N126" s="15">
        <f t="shared" si="14"/>
        <v>0</v>
      </c>
      <c r="O126" s="16">
        <f t="shared" si="15"/>
        <v>0</v>
      </c>
      <c r="V126">
        <v>99</v>
      </c>
      <c r="W126">
        <f>IF(D126&gt;0,J126*D126,0)</f>
        <v>0</v>
      </c>
      <c r="X126">
        <f>IF(F126&gt;0,J126*F126,0)</f>
        <v>0</v>
      </c>
      <c r="Y126">
        <f>IF(D126&gt;0,I126*D126,0)</f>
        <v>0</v>
      </c>
      <c r="Z126">
        <f>IF(F126&gt;0,I126*F126,0)</f>
        <v>0</v>
      </c>
    </row>
    <row r="127" spans="1:26" ht="15" customHeight="1" thickBot="1">
      <c r="A127" s="116" t="s">
        <v>938</v>
      </c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8"/>
      <c r="V127">
        <v>0</v>
      </c>
    </row>
    <row r="128" spans="1:26" ht="15" customHeight="1">
      <c r="A128" s="98"/>
      <c r="B128" s="99"/>
      <c r="C128" s="1" t="s">
        <v>292</v>
      </c>
      <c r="D128" s="1"/>
      <c r="E128" s="1" t="s">
        <v>292</v>
      </c>
      <c r="F128" s="1"/>
      <c r="G128" s="1"/>
      <c r="H128" s="1">
        <v>1</v>
      </c>
      <c r="I128" s="1">
        <v>5.6000000000000001E-2</v>
      </c>
      <c r="J128" s="1">
        <v>1.4999999999999999E-2</v>
      </c>
      <c r="K128" s="1"/>
      <c r="L128" s="31" t="s">
        <v>296</v>
      </c>
      <c r="M128" s="13">
        <f>V128-($D$10/100)*V128</f>
        <v>108.9</v>
      </c>
      <c r="N128" s="11">
        <f t="shared" si="14"/>
        <v>0</v>
      </c>
      <c r="O128" s="12">
        <f t="shared" si="15"/>
        <v>0</v>
      </c>
      <c r="V128">
        <v>108.9</v>
      </c>
      <c r="W128">
        <f>IF(D128&gt;0,J128*D128,0)</f>
        <v>0</v>
      </c>
      <c r="X128">
        <f>IF(F128&gt;0,J128*F128,0)</f>
        <v>0</v>
      </c>
      <c r="Y128">
        <f>IF(D128&gt;0,I128*D128,0)</f>
        <v>0</v>
      </c>
      <c r="Z128">
        <f>IF(F128&gt;0,I128*F128,0)</f>
        <v>0</v>
      </c>
    </row>
    <row r="129" spans="1:26" ht="15" customHeight="1">
      <c r="A129" s="100"/>
      <c r="B129" s="101"/>
      <c r="C129" s="2" t="s">
        <v>293</v>
      </c>
      <c r="D129" s="2"/>
      <c r="E129" s="2" t="s">
        <v>293</v>
      </c>
      <c r="F129" s="2"/>
      <c r="G129" s="2"/>
      <c r="H129" s="2">
        <v>10</v>
      </c>
      <c r="I129" s="2">
        <v>0.2</v>
      </c>
      <c r="J129" s="2">
        <v>3.0000000000000001E-3</v>
      </c>
      <c r="K129" s="2"/>
      <c r="L129" s="32" t="s">
        <v>297</v>
      </c>
      <c r="M129" s="13">
        <f>V129-($D$10/100)*V129</f>
        <v>69</v>
      </c>
      <c r="N129" s="13">
        <f t="shared" si="14"/>
        <v>0</v>
      </c>
      <c r="O129" s="14">
        <f t="shared" si="15"/>
        <v>0</v>
      </c>
      <c r="V129">
        <v>69</v>
      </c>
      <c r="W129">
        <f>IF(D129&gt;0,J129*D129,0)</f>
        <v>0</v>
      </c>
      <c r="X129">
        <f>IF(F129&gt;0,J129*F129,0)</f>
        <v>0</v>
      </c>
      <c r="Y129">
        <f>IF(D129&gt;0,I129*D129,0)</f>
        <v>0</v>
      </c>
      <c r="Z129">
        <f>IF(F129&gt;0,I129*F129,0)</f>
        <v>0</v>
      </c>
    </row>
    <row r="130" spans="1:26" ht="15" customHeight="1">
      <c r="A130" s="100"/>
      <c r="B130" s="101"/>
      <c r="C130" s="2" t="s">
        <v>294</v>
      </c>
      <c r="D130" s="2"/>
      <c r="E130" s="2" t="s">
        <v>294</v>
      </c>
      <c r="F130" s="2"/>
      <c r="G130" s="2"/>
      <c r="H130" s="2"/>
      <c r="I130" s="2"/>
      <c r="J130" s="2"/>
      <c r="K130" s="2"/>
      <c r="L130" s="32" t="s">
        <v>298</v>
      </c>
      <c r="M130" s="13">
        <f>V130-($D$10/100)*V130</f>
        <v>69</v>
      </c>
      <c r="N130" s="13">
        <f t="shared" si="14"/>
        <v>0</v>
      </c>
      <c r="O130" s="14">
        <f t="shared" si="15"/>
        <v>0</v>
      </c>
      <c r="V130">
        <v>69</v>
      </c>
      <c r="W130">
        <f>IF(D130&gt;0,J130*D130,0)</f>
        <v>0</v>
      </c>
      <c r="X130">
        <f>IF(F130&gt;0,J130*F130,0)</f>
        <v>0</v>
      </c>
      <c r="Y130">
        <f>IF(D130&gt;0,I130*D130,0)</f>
        <v>0</v>
      </c>
      <c r="Z130">
        <f>IF(F130&gt;0,I130*F130,0)</f>
        <v>0</v>
      </c>
    </row>
    <row r="131" spans="1:26" ht="15" customHeight="1" thickBot="1">
      <c r="A131" s="102"/>
      <c r="B131" s="103"/>
      <c r="C131" s="3" t="s">
        <v>295</v>
      </c>
      <c r="D131" s="3"/>
      <c r="E131" s="3" t="s">
        <v>295</v>
      </c>
      <c r="F131" s="3"/>
      <c r="G131" s="3"/>
      <c r="H131" s="3">
        <v>1</v>
      </c>
      <c r="I131" s="3">
        <v>0.105</v>
      </c>
      <c r="J131" s="3">
        <v>0.04</v>
      </c>
      <c r="K131" s="3"/>
      <c r="L131" s="33" t="s">
        <v>299</v>
      </c>
      <c r="M131" s="13">
        <f>V131-($D$10/100)*V131</f>
        <v>99</v>
      </c>
      <c r="N131" s="15">
        <f t="shared" si="14"/>
        <v>0</v>
      </c>
      <c r="O131" s="16">
        <f t="shared" si="15"/>
        <v>0</v>
      </c>
      <c r="V131">
        <v>99</v>
      </c>
      <c r="W131">
        <f>IF(D131&gt;0,J131*D131,0)</f>
        <v>0</v>
      </c>
      <c r="X131">
        <f>IF(F131&gt;0,J131*F131,0)</f>
        <v>0</v>
      </c>
      <c r="Y131">
        <f>IF(D131&gt;0,I131*D131,0)</f>
        <v>0</v>
      </c>
      <c r="Z131">
        <f>IF(F131&gt;0,I131*F131,0)</f>
        <v>0</v>
      </c>
    </row>
    <row r="132" spans="1:26" ht="15" customHeight="1" thickBot="1">
      <c r="A132" s="116" t="s">
        <v>939</v>
      </c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8"/>
      <c r="V132">
        <v>0</v>
      </c>
    </row>
    <row r="133" spans="1:26">
      <c r="A133" s="98"/>
      <c r="B133" s="99"/>
      <c r="C133" s="1" t="s">
        <v>300</v>
      </c>
      <c r="D133" s="1"/>
      <c r="E133" s="1" t="s">
        <v>301</v>
      </c>
      <c r="F133" s="1"/>
      <c r="G133" s="1"/>
      <c r="H133" s="1">
        <v>100</v>
      </c>
      <c r="I133" s="1">
        <v>1.4999999999999999E-2</v>
      </c>
      <c r="J133" s="1">
        <v>6.0000000000000001E-3</v>
      </c>
      <c r="K133" s="1"/>
      <c r="L133" s="1" t="s">
        <v>352</v>
      </c>
      <c r="M133" s="13">
        <f t="shared" ref="M133:M158" si="31">V133-($D$10/100)*V133</f>
        <v>5.17</v>
      </c>
      <c r="N133" s="11">
        <f t="shared" si="14"/>
        <v>0</v>
      </c>
      <c r="O133" s="12">
        <f t="shared" si="15"/>
        <v>0</v>
      </c>
      <c r="V133">
        <v>5.17</v>
      </c>
      <c r="W133">
        <f t="shared" ref="W133:W158" si="32">IF(D133&gt;0,J133*D133,0)</f>
        <v>0</v>
      </c>
      <c r="X133">
        <f t="shared" ref="X133:X158" si="33">IF(F133&gt;0,J133*F133,0)</f>
        <v>0</v>
      </c>
      <c r="Y133">
        <f t="shared" ref="Y133:Y158" si="34">IF(D133&gt;0,I133*D133,0)</f>
        <v>0</v>
      </c>
      <c r="Z133">
        <f t="shared" ref="Z133:Z158" si="35">IF(F133&gt;0,I133*F133,0)</f>
        <v>0</v>
      </c>
    </row>
    <row r="134" spans="1:26">
      <c r="A134" s="100"/>
      <c r="B134" s="101"/>
      <c r="C134" s="2" t="s">
        <v>302</v>
      </c>
      <c r="D134" s="2"/>
      <c r="E134" s="2" t="s">
        <v>303</v>
      </c>
      <c r="F134" s="2"/>
      <c r="G134" s="2"/>
      <c r="H134" s="2">
        <v>100</v>
      </c>
      <c r="I134" s="2">
        <v>0.02</v>
      </c>
      <c r="J134" s="2">
        <v>8.9999999999999993E-3</v>
      </c>
      <c r="K134" s="2"/>
      <c r="L134" s="2" t="s">
        <v>353</v>
      </c>
      <c r="M134" s="13">
        <f t="shared" si="31"/>
        <v>7.15</v>
      </c>
      <c r="N134" s="13">
        <f t="shared" si="14"/>
        <v>0</v>
      </c>
      <c r="O134" s="14">
        <f t="shared" si="15"/>
        <v>0</v>
      </c>
      <c r="V134">
        <v>7.15</v>
      </c>
      <c r="W134">
        <f t="shared" si="32"/>
        <v>0</v>
      </c>
      <c r="X134">
        <f t="shared" si="33"/>
        <v>0</v>
      </c>
      <c r="Y134">
        <f t="shared" si="34"/>
        <v>0</v>
      </c>
      <c r="Z134">
        <f t="shared" si="35"/>
        <v>0</v>
      </c>
    </row>
    <row r="135" spans="1:26">
      <c r="A135" s="100"/>
      <c r="B135" s="101"/>
      <c r="C135" s="2" t="s">
        <v>304</v>
      </c>
      <c r="D135" s="2"/>
      <c r="E135" s="2" t="s">
        <v>305</v>
      </c>
      <c r="F135" s="2"/>
      <c r="G135" s="2"/>
      <c r="H135" s="2">
        <v>100</v>
      </c>
      <c r="I135" s="2">
        <v>2.4E-2</v>
      </c>
      <c r="J135" s="2">
        <v>1.0999999999999999E-2</v>
      </c>
      <c r="K135" s="2"/>
      <c r="L135" s="2" t="s">
        <v>354</v>
      </c>
      <c r="M135" s="13">
        <f t="shared" si="31"/>
        <v>7.65</v>
      </c>
      <c r="N135" s="13">
        <f t="shared" si="14"/>
        <v>0</v>
      </c>
      <c r="O135" s="14">
        <f t="shared" si="15"/>
        <v>0</v>
      </c>
      <c r="V135">
        <v>7.65</v>
      </c>
      <c r="W135">
        <f t="shared" si="32"/>
        <v>0</v>
      </c>
      <c r="X135">
        <f t="shared" si="33"/>
        <v>0</v>
      </c>
      <c r="Y135">
        <f t="shared" si="34"/>
        <v>0</v>
      </c>
      <c r="Z135">
        <f t="shared" si="35"/>
        <v>0</v>
      </c>
    </row>
    <row r="136" spans="1:26">
      <c r="A136" s="100"/>
      <c r="B136" s="101"/>
      <c r="C136" s="2" t="s">
        <v>306</v>
      </c>
      <c r="D136" s="2"/>
      <c r="E136" s="2" t="s">
        <v>307</v>
      </c>
      <c r="F136" s="2"/>
      <c r="G136" s="2"/>
      <c r="H136" s="2">
        <v>100</v>
      </c>
      <c r="I136" s="2">
        <v>3.5000000000000003E-2</v>
      </c>
      <c r="J136" s="2">
        <v>1.2E-2</v>
      </c>
      <c r="K136" s="2"/>
      <c r="L136" s="2" t="s">
        <v>355</v>
      </c>
      <c r="M136" s="13">
        <f t="shared" si="31"/>
        <v>13.05</v>
      </c>
      <c r="N136" s="13">
        <f t="shared" si="14"/>
        <v>0</v>
      </c>
      <c r="O136" s="14">
        <f t="shared" si="15"/>
        <v>0</v>
      </c>
      <c r="V136">
        <v>13.05</v>
      </c>
      <c r="W136">
        <f t="shared" si="32"/>
        <v>0</v>
      </c>
      <c r="X136">
        <f t="shared" si="33"/>
        <v>0</v>
      </c>
      <c r="Y136">
        <f t="shared" si="34"/>
        <v>0</v>
      </c>
      <c r="Z136">
        <f t="shared" si="35"/>
        <v>0</v>
      </c>
    </row>
    <row r="137" spans="1:26">
      <c r="A137" s="100"/>
      <c r="B137" s="101"/>
      <c r="C137" s="2" t="s">
        <v>308</v>
      </c>
      <c r="D137" s="2"/>
      <c r="E137" s="2" t="s">
        <v>309</v>
      </c>
      <c r="F137" s="2"/>
      <c r="G137" s="2"/>
      <c r="H137" s="2">
        <v>100</v>
      </c>
      <c r="I137" s="2">
        <v>3.5999999999999997E-2</v>
      </c>
      <c r="J137" s="2">
        <v>1.2999999999999999E-2</v>
      </c>
      <c r="K137" s="2"/>
      <c r="L137" s="2" t="s">
        <v>356</v>
      </c>
      <c r="M137" s="13">
        <f t="shared" si="31"/>
        <v>12.91</v>
      </c>
      <c r="N137" s="13">
        <f t="shared" si="14"/>
        <v>0</v>
      </c>
      <c r="O137" s="14">
        <f t="shared" si="15"/>
        <v>0</v>
      </c>
      <c r="V137">
        <v>12.91</v>
      </c>
      <c r="W137">
        <f t="shared" si="32"/>
        <v>0</v>
      </c>
      <c r="X137">
        <f t="shared" si="33"/>
        <v>0</v>
      </c>
      <c r="Y137">
        <f t="shared" si="34"/>
        <v>0</v>
      </c>
      <c r="Z137">
        <f t="shared" si="35"/>
        <v>0</v>
      </c>
    </row>
    <row r="138" spans="1:26">
      <c r="A138" s="100"/>
      <c r="B138" s="101"/>
      <c r="C138" s="2" t="s">
        <v>310</v>
      </c>
      <c r="D138" s="2"/>
      <c r="E138" s="2" t="s">
        <v>311</v>
      </c>
      <c r="F138" s="2"/>
      <c r="G138" s="2"/>
      <c r="H138" s="2">
        <v>100</v>
      </c>
      <c r="I138" s="2">
        <v>3.4000000000000002E-2</v>
      </c>
      <c r="J138" s="2">
        <v>1.7000000000000001E-2</v>
      </c>
      <c r="K138" s="2"/>
      <c r="L138" s="2" t="s">
        <v>357</v>
      </c>
      <c r="M138" s="13">
        <f t="shared" si="31"/>
        <v>12.69</v>
      </c>
      <c r="N138" s="13">
        <f t="shared" si="14"/>
        <v>0</v>
      </c>
      <c r="O138" s="14">
        <f t="shared" si="15"/>
        <v>0</v>
      </c>
      <c r="V138">
        <v>12.69</v>
      </c>
      <c r="W138">
        <f t="shared" si="32"/>
        <v>0</v>
      </c>
      <c r="X138">
        <f t="shared" si="33"/>
        <v>0</v>
      </c>
      <c r="Y138">
        <f t="shared" si="34"/>
        <v>0</v>
      </c>
      <c r="Z138">
        <f t="shared" si="35"/>
        <v>0</v>
      </c>
    </row>
    <row r="139" spans="1:26">
      <c r="A139" s="100"/>
      <c r="B139" s="101"/>
      <c r="C139" s="2" t="s">
        <v>312</v>
      </c>
      <c r="D139" s="2"/>
      <c r="E139" s="2" t="s">
        <v>313</v>
      </c>
      <c r="F139" s="2"/>
      <c r="G139" s="2"/>
      <c r="H139" s="2">
        <v>10</v>
      </c>
      <c r="I139" s="2">
        <v>6.2E-2</v>
      </c>
      <c r="J139" s="2">
        <v>2E-3</v>
      </c>
      <c r="K139" s="2"/>
      <c r="L139" s="2" t="s">
        <v>358</v>
      </c>
      <c r="M139" s="13">
        <f t="shared" si="31"/>
        <v>20.68</v>
      </c>
      <c r="N139" s="13">
        <f t="shared" si="14"/>
        <v>0</v>
      </c>
      <c r="O139" s="14">
        <f t="shared" si="15"/>
        <v>0</v>
      </c>
      <c r="V139">
        <v>20.68</v>
      </c>
      <c r="W139">
        <f t="shared" si="32"/>
        <v>0</v>
      </c>
      <c r="X139">
        <f t="shared" si="33"/>
        <v>0</v>
      </c>
      <c r="Y139">
        <f t="shared" si="34"/>
        <v>0</v>
      </c>
      <c r="Z139">
        <f t="shared" si="35"/>
        <v>0</v>
      </c>
    </row>
    <row r="140" spans="1:26">
      <c r="A140" s="100"/>
      <c r="B140" s="101"/>
      <c r="C140" s="2" t="s">
        <v>314</v>
      </c>
      <c r="D140" s="2"/>
      <c r="E140" s="2" t="s">
        <v>315</v>
      </c>
      <c r="F140" s="2"/>
      <c r="G140" s="2"/>
      <c r="H140" s="2">
        <v>10</v>
      </c>
      <c r="I140" s="2">
        <v>5.7000000000000002E-2</v>
      </c>
      <c r="J140" s="2">
        <v>2E-3</v>
      </c>
      <c r="K140" s="2"/>
      <c r="L140" s="2" t="s">
        <v>359</v>
      </c>
      <c r="M140" s="13">
        <f t="shared" si="31"/>
        <v>20.87</v>
      </c>
      <c r="N140" s="13">
        <f t="shared" si="14"/>
        <v>0</v>
      </c>
      <c r="O140" s="14">
        <f t="shared" si="15"/>
        <v>0</v>
      </c>
      <c r="V140">
        <v>20.87</v>
      </c>
      <c r="W140">
        <f t="shared" si="32"/>
        <v>0</v>
      </c>
      <c r="X140">
        <f t="shared" si="33"/>
        <v>0</v>
      </c>
      <c r="Y140">
        <f t="shared" si="34"/>
        <v>0</v>
      </c>
      <c r="Z140">
        <f t="shared" si="35"/>
        <v>0</v>
      </c>
    </row>
    <row r="141" spans="1:26">
      <c r="A141" s="100"/>
      <c r="B141" s="101"/>
      <c r="C141" s="2" t="s">
        <v>316</v>
      </c>
      <c r="D141" s="2"/>
      <c r="E141" s="2" t="s">
        <v>317</v>
      </c>
      <c r="F141" s="2"/>
      <c r="G141" s="2"/>
      <c r="H141" s="2">
        <v>10</v>
      </c>
      <c r="I141" s="2">
        <v>4.8000000000000001E-2</v>
      </c>
      <c r="J141" s="2">
        <v>2E-3</v>
      </c>
      <c r="K141" s="2"/>
      <c r="L141" s="2" t="s">
        <v>360</v>
      </c>
      <c r="M141" s="13">
        <f t="shared" si="31"/>
        <v>21.03</v>
      </c>
      <c r="N141" s="13">
        <f t="shared" si="14"/>
        <v>0</v>
      </c>
      <c r="O141" s="14">
        <f t="shared" si="15"/>
        <v>0</v>
      </c>
      <c r="V141">
        <v>21.03</v>
      </c>
      <c r="W141">
        <f t="shared" si="32"/>
        <v>0</v>
      </c>
      <c r="X141">
        <f t="shared" si="33"/>
        <v>0</v>
      </c>
      <c r="Y141">
        <f t="shared" si="34"/>
        <v>0</v>
      </c>
      <c r="Z141">
        <f t="shared" si="35"/>
        <v>0</v>
      </c>
    </row>
    <row r="142" spans="1:26">
      <c r="A142" s="100"/>
      <c r="B142" s="101"/>
      <c r="C142" s="2" t="s">
        <v>318</v>
      </c>
      <c r="D142" s="2"/>
      <c r="E142" s="2" t="s">
        <v>319</v>
      </c>
      <c r="F142" s="2"/>
      <c r="G142" s="2"/>
      <c r="H142" s="2">
        <v>10</v>
      </c>
      <c r="I142" s="2">
        <v>3.2000000000000001E-2</v>
      </c>
      <c r="J142" s="2">
        <v>3.0000000000000001E-3</v>
      </c>
      <c r="K142" s="2"/>
      <c r="L142" s="2" t="s">
        <v>361</v>
      </c>
      <c r="M142" s="13">
        <f t="shared" si="31"/>
        <v>24.01</v>
      </c>
      <c r="N142" s="13">
        <f t="shared" si="14"/>
        <v>0</v>
      </c>
      <c r="O142" s="14">
        <f t="shared" si="15"/>
        <v>0</v>
      </c>
      <c r="V142">
        <v>24.01</v>
      </c>
      <c r="W142">
        <f t="shared" si="32"/>
        <v>0</v>
      </c>
      <c r="X142">
        <f t="shared" si="33"/>
        <v>0</v>
      </c>
      <c r="Y142">
        <f t="shared" si="34"/>
        <v>0</v>
      </c>
      <c r="Z142">
        <f t="shared" si="35"/>
        <v>0</v>
      </c>
    </row>
    <row r="143" spans="1:26">
      <c r="A143" s="100"/>
      <c r="B143" s="101"/>
      <c r="C143" s="2" t="s">
        <v>320</v>
      </c>
      <c r="D143" s="2"/>
      <c r="E143" s="2" t="s">
        <v>321</v>
      </c>
      <c r="F143" s="2"/>
      <c r="G143" s="2"/>
      <c r="H143" s="2">
        <v>100</v>
      </c>
      <c r="I143" s="2">
        <v>0.112</v>
      </c>
      <c r="J143" s="2">
        <v>3.9E-2</v>
      </c>
      <c r="K143" s="2"/>
      <c r="L143" s="2" t="s">
        <v>362</v>
      </c>
      <c r="M143" s="13">
        <f t="shared" si="31"/>
        <v>43.68</v>
      </c>
      <c r="N143" s="13">
        <f t="shared" si="14"/>
        <v>0</v>
      </c>
      <c r="O143" s="14">
        <f t="shared" si="15"/>
        <v>0</v>
      </c>
      <c r="V143">
        <v>43.68</v>
      </c>
      <c r="W143">
        <f t="shared" si="32"/>
        <v>0</v>
      </c>
      <c r="X143">
        <f t="shared" si="33"/>
        <v>0</v>
      </c>
      <c r="Y143">
        <f t="shared" si="34"/>
        <v>0</v>
      </c>
      <c r="Z143">
        <f t="shared" si="35"/>
        <v>0</v>
      </c>
    </row>
    <row r="144" spans="1:26">
      <c r="A144" s="100"/>
      <c r="B144" s="101"/>
      <c r="C144" s="2" t="s">
        <v>322</v>
      </c>
      <c r="D144" s="2"/>
      <c r="E144" s="2" t="s">
        <v>323</v>
      </c>
      <c r="F144" s="2"/>
      <c r="G144" s="2"/>
      <c r="H144" s="2">
        <v>100</v>
      </c>
      <c r="I144" s="2">
        <v>7.0000000000000007E-2</v>
      </c>
      <c r="J144" s="2">
        <v>3.9E-2</v>
      </c>
      <c r="K144" s="2"/>
      <c r="L144" s="2" t="s">
        <v>363</v>
      </c>
      <c r="M144" s="13">
        <f t="shared" si="31"/>
        <v>44.5</v>
      </c>
      <c r="N144" s="13">
        <f t="shared" si="14"/>
        <v>0</v>
      </c>
      <c r="O144" s="14">
        <f t="shared" si="15"/>
        <v>0</v>
      </c>
      <c r="V144">
        <v>44.5</v>
      </c>
      <c r="W144">
        <f t="shared" si="32"/>
        <v>0</v>
      </c>
      <c r="X144">
        <f t="shared" si="33"/>
        <v>0</v>
      </c>
      <c r="Y144">
        <f t="shared" si="34"/>
        <v>0</v>
      </c>
      <c r="Z144">
        <f t="shared" si="35"/>
        <v>0</v>
      </c>
    </row>
    <row r="145" spans="1:26">
      <c r="A145" s="100"/>
      <c r="B145" s="101"/>
      <c r="C145" s="2" t="s">
        <v>324</v>
      </c>
      <c r="D145" s="2"/>
      <c r="E145" s="2" t="s">
        <v>325</v>
      </c>
      <c r="F145" s="2"/>
      <c r="G145" s="2"/>
      <c r="H145" s="2">
        <v>10</v>
      </c>
      <c r="I145" s="2">
        <v>0.11899999999999999</v>
      </c>
      <c r="J145" s="2">
        <v>4.0000000000000001E-3</v>
      </c>
      <c r="K145" s="2"/>
      <c r="L145" s="2" t="s">
        <v>364</v>
      </c>
      <c r="M145" s="13">
        <f t="shared" si="31"/>
        <v>43.88</v>
      </c>
      <c r="N145" s="13">
        <f t="shared" si="14"/>
        <v>0</v>
      </c>
      <c r="O145" s="14">
        <f t="shared" si="15"/>
        <v>0</v>
      </c>
      <c r="V145">
        <v>43.88</v>
      </c>
      <c r="W145">
        <f t="shared" si="32"/>
        <v>0</v>
      </c>
      <c r="X145">
        <f t="shared" si="33"/>
        <v>0</v>
      </c>
      <c r="Y145">
        <f t="shared" si="34"/>
        <v>0</v>
      </c>
      <c r="Z145">
        <f t="shared" si="35"/>
        <v>0</v>
      </c>
    </row>
    <row r="146" spans="1:26">
      <c r="A146" s="100"/>
      <c r="B146" s="101"/>
      <c r="C146" s="2" t="s">
        <v>326</v>
      </c>
      <c r="D146" s="2"/>
      <c r="E146" s="2" t="s">
        <v>327</v>
      </c>
      <c r="F146" s="2"/>
      <c r="G146" s="2"/>
      <c r="H146" s="2">
        <v>100</v>
      </c>
      <c r="I146" s="2">
        <v>0.115</v>
      </c>
      <c r="J146" s="2">
        <v>4.5999999999999999E-2</v>
      </c>
      <c r="K146" s="2"/>
      <c r="L146" s="2" t="s">
        <v>365</v>
      </c>
      <c r="M146" s="13">
        <f t="shared" si="31"/>
        <v>50.03</v>
      </c>
      <c r="N146" s="13">
        <f t="shared" si="14"/>
        <v>0</v>
      </c>
      <c r="O146" s="14">
        <f t="shared" si="15"/>
        <v>0</v>
      </c>
      <c r="V146">
        <v>50.03</v>
      </c>
      <c r="W146">
        <f t="shared" si="32"/>
        <v>0</v>
      </c>
      <c r="X146">
        <f t="shared" si="33"/>
        <v>0</v>
      </c>
      <c r="Y146">
        <f t="shared" si="34"/>
        <v>0</v>
      </c>
      <c r="Z146">
        <f t="shared" si="35"/>
        <v>0</v>
      </c>
    </row>
    <row r="147" spans="1:26">
      <c r="A147" s="100"/>
      <c r="B147" s="101"/>
      <c r="C147" s="2" t="s">
        <v>328</v>
      </c>
      <c r="D147" s="2"/>
      <c r="E147" s="2" t="s">
        <v>329</v>
      </c>
      <c r="F147" s="2"/>
      <c r="G147" s="2"/>
      <c r="H147" s="2">
        <v>1</v>
      </c>
      <c r="I147" s="2">
        <v>0.17100000000000001</v>
      </c>
      <c r="J147" s="2">
        <v>0.02</v>
      </c>
      <c r="K147" s="2"/>
      <c r="L147" s="2" t="s">
        <v>366</v>
      </c>
      <c r="M147" s="13">
        <f t="shared" si="31"/>
        <v>74.45</v>
      </c>
      <c r="N147" s="13">
        <f t="shared" si="14"/>
        <v>0</v>
      </c>
      <c r="O147" s="14">
        <f t="shared" si="15"/>
        <v>0</v>
      </c>
      <c r="V147">
        <v>74.45</v>
      </c>
      <c r="W147">
        <f t="shared" si="32"/>
        <v>0</v>
      </c>
      <c r="X147">
        <f t="shared" si="33"/>
        <v>0</v>
      </c>
      <c r="Y147">
        <f t="shared" si="34"/>
        <v>0</v>
      </c>
      <c r="Z147">
        <f t="shared" si="35"/>
        <v>0</v>
      </c>
    </row>
    <row r="148" spans="1:26">
      <c r="A148" s="100"/>
      <c r="B148" s="101"/>
      <c r="C148" s="2" t="s">
        <v>330</v>
      </c>
      <c r="D148" s="2"/>
      <c r="E148" s="2" t="s">
        <v>331</v>
      </c>
      <c r="F148" s="2"/>
      <c r="G148" s="2"/>
      <c r="H148" s="2">
        <v>10</v>
      </c>
      <c r="I148" s="2">
        <v>0.19</v>
      </c>
      <c r="J148" s="2">
        <v>6.0000000000000001E-3</v>
      </c>
      <c r="K148" s="2"/>
      <c r="L148" s="2" t="s">
        <v>367</v>
      </c>
      <c r="M148" s="13">
        <f t="shared" si="31"/>
        <v>74.45</v>
      </c>
      <c r="N148" s="13">
        <f t="shared" si="14"/>
        <v>0</v>
      </c>
      <c r="O148" s="14">
        <f t="shared" si="15"/>
        <v>0</v>
      </c>
      <c r="V148">
        <v>74.45</v>
      </c>
      <c r="W148">
        <f t="shared" si="32"/>
        <v>0</v>
      </c>
      <c r="X148">
        <f t="shared" si="33"/>
        <v>0</v>
      </c>
      <c r="Y148">
        <f t="shared" si="34"/>
        <v>0</v>
      </c>
      <c r="Z148">
        <f t="shared" si="35"/>
        <v>0</v>
      </c>
    </row>
    <row r="149" spans="1:26">
      <c r="A149" s="100"/>
      <c r="B149" s="101"/>
      <c r="C149" s="2" t="s">
        <v>332</v>
      </c>
      <c r="D149" s="2"/>
      <c r="E149" s="2" t="s">
        <v>333</v>
      </c>
      <c r="F149" s="2"/>
      <c r="G149" s="2"/>
      <c r="H149" s="2">
        <v>10</v>
      </c>
      <c r="I149" s="2">
        <v>0.192</v>
      </c>
      <c r="J149" s="2">
        <v>6.0000000000000001E-3</v>
      </c>
      <c r="K149" s="2"/>
      <c r="L149" s="2" t="s">
        <v>368</v>
      </c>
      <c r="M149" s="13">
        <f t="shared" si="31"/>
        <v>74.45</v>
      </c>
      <c r="N149" s="13">
        <f t="shared" si="14"/>
        <v>0</v>
      </c>
      <c r="O149" s="14">
        <f t="shared" si="15"/>
        <v>0</v>
      </c>
      <c r="V149">
        <v>74.45</v>
      </c>
      <c r="W149">
        <f t="shared" si="32"/>
        <v>0</v>
      </c>
      <c r="X149">
        <f t="shared" si="33"/>
        <v>0</v>
      </c>
      <c r="Y149">
        <f t="shared" si="34"/>
        <v>0</v>
      </c>
      <c r="Z149">
        <f t="shared" si="35"/>
        <v>0</v>
      </c>
    </row>
    <row r="150" spans="1:26">
      <c r="A150" s="100"/>
      <c r="B150" s="101"/>
      <c r="C150" s="2" t="s">
        <v>334</v>
      </c>
      <c r="D150" s="2"/>
      <c r="E150" s="2" t="s">
        <v>335</v>
      </c>
      <c r="F150" s="2"/>
      <c r="G150" s="2"/>
      <c r="H150" s="2">
        <v>10</v>
      </c>
      <c r="I150" s="2">
        <v>0.20599999999999999</v>
      </c>
      <c r="J150" s="2">
        <v>8.0000000000000002E-3</v>
      </c>
      <c r="K150" s="2"/>
      <c r="L150" s="2" t="s">
        <v>369</v>
      </c>
      <c r="M150" s="13">
        <f t="shared" si="31"/>
        <v>100.07</v>
      </c>
      <c r="N150" s="13">
        <f t="shared" si="14"/>
        <v>0</v>
      </c>
      <c r="O150" s="14">
        <f t="shared" si="15"/>
        <v>0</v>
      </c>
      <c r="V150">
        <v>100.07</v>
      </c>
      <c r="W150">
        <f t="shared" si="32"/>
        <v>0</v>
      </c>
      <c r="X150">
        <f t="shared" si="33"/>
        <v>0</v>
      </c>
      <c r="Y150">
        <f t="shared" si="34"/>
        <v>0</v>
      </c>
      <c r="Z150">
        <f t="shared" si="35"/>
        <v>0</v>
      </c>
    </row>
    <row r="151" spans="1:26">
      <c r="A151" s="100"/>
      <c r="B151" s="101"/>
      <c r="C151" s="2" t="s">
        <v>336</v>
      </c>
      <c r="D151" s="2"/>
      <c r="E151" s="2" t="s">
        <v>337</v>
      </c>
      <c r="F151" s="2"/>
      <c r="G151" s="2"/>
      <c r="H151" s="2">
        <v>1</v>
      </c>
      <c r="I151" s="2">
        <v>0.29499999999999998</v>
      </c>
      <c r="J151" s="2">
        <v>1E-3</v>
      </c>
      <c r="K151" s="2"/>
      <c r="L151" s="2" t="s">
        <v>370</v>
      </c>
      <c r="M151" s="13">
        <f t="shared" si="31"/>
        <v>147.09</v>
      </c>
      <c r="N151" s="13">
        <f t="shared" si="14"/>
        <v>0</v>
      </c>
      <c r="O151" s="14">
        <f t="shared" si="15"/>
        <v>0</v>
      </c>
      <c r="V151">
        <v>147.09</v>
      </c>
      <c r="W151">
        <f t="shared" si="32"/>
        <v>0</v>
      </c>
      <c r="X151">
        <f t="shared" si="33"/>
        <v>0</v>
      </c>
      <c r="Y151">
        <f t="shared" si="34"/>
        <v>0</v>
      </c>
      <c r="Z151">
        <f t="shared" si="35"/>
        <v>0</v>
      </c>
    </row>
    <row r="152" spans="1:26">
      <c r="A152" s="100"/>
      <c r="B152" s="101"/>
      <c r="C152" s="2" t="s">
        <v>338</v>
      </c>
      <c r="D152" s="2"/>
      <c r="E152" s="2" t="s">
        <v>339</v>
      </c>
      <c r="F152" s="2"/>
      <c r="G152" s="2"/>
      <c r="H152" s="2">
        <v>1</v>
      </c>
      <c r="I152" s="2">
        <v>0.35</v>
      </c>
      <c r="J152" s="2">
        <v>1E-3</v>
      </c>
      <c r="K152" s="2"/>
      <c r="L152" s="2" t="s">
        <v>371</v>
      </c>
      <c r="M152" s="13">
        <f t="shared" si="31"/>
        <v>119.19</v>
      </c>
      <c r="N152" s="13">
        <f t="shared" ref="N152:N219" si="36">D152*M152</f>
        <v>0</v>
      </c>
      <c r="O152" s="14">
        <f t="shared" ref="O152:O219" si="37">F152*M152</f>
        <v>0</v>
      </c>
      <c r="V152">
        <v>119.19</v>
      </c>
      <c r="W152">
        <f t="shared" si="32"/>
        <v>0</v>
      </c>
      <c r="X152">
        <f t="shared" si="33"/>
        <v>0</v>
      </c>
      <c r="Y152">
        <f t="shared" si="34"/>
        <v>0</v>
      </c>
      <c r="Z152">
        <f t="shared" si="35"/>
        <v>0</v>
      </c>
    </row>
    <row r="153" spans="1:26">
      <c r="A153" s="100"/>
      <c r="B153" s="101"/>
      <c r="C153" s="2" t="s">
        <v>340</v>
      </c>
      <c r="D153" s="2"/>
      <c r="E153" s="2" t="s">
        <v>341</v>
      </c>
      <c r="F153" s="2"/>
      <c r="G153" s="2"/>
      <c r="H153" s="2">
        <v>1</v>
      </c>
      <c r="I153" s="2">
        <v>0.31900000000000001</v>
      </c>
      <c r="J153" s="2">
        <v>1E-3</v>
      </c>
      <c r="K153" s="2"/>
      <c r="L153" s="2" t="s">
        <v>372</v>
      </c>
      <c r="M153" s="13">
        <f t="shared" si="31"/>
        <v>119.19</v>
      </c>
      <c r="N153" s="13">
        <f t="shared" si="36"/>
        <v>0</v>
      </c>
      <c r="O153" s="14">
        <f t="shared" si="37"/>
        <v>0</v>
      </c>
      <c r="V153">
        <v>119.19</v>
      </c>
      <c r="W153">
        <f t="shared" si="32"/>
        <v>0</v>
      </c>
      <c r="X153">
        <f t="shared" si="33"/>
        <v>0</v>
      </c>
      <c r="Y153">
        <f t="shared" si="34"/>
        <v>0</v>
      </c>
      <c r="Z153">
        <f t="shared" si="35"/>
        <v>0</v>
      </c>
    </row>
    <row r="154" spans="1:26">
      <c r="A154" s="100"/>
      <c r="B154" s="101"/>
      <c r="C154" s="2" t="s">
        <v>342</v>
      </c>
      <c r="D154" s="2"/>
      <c r="E154" s="2" t="s">
        <v>343</v>
      </c>
      <c r="F154" s="2"/>
      <c r="G154" s="2"/>
      <c r="H154" s="2">
        <v>1</v>
      </c>
      <c r="I154" s="2">
        <v>0.34699999999999998</v>
      </c>
      <c r="J154" s="2">
        <v>2E-3</v>
      </c>
      <c r="K154" s="2"/>
      <c r="L154" s="2" t="s">
        <v>373</v>
      </c>
      <c r="M154" s="13">
        <f t="shared" si="31"/>
        <v>162.63999999999999</v>
      </c>
      <c r="N154" s="13">
        <f t="shared" si="36"/>
        <v>0</v>
      </c>
      <c r="O154" s="14">
        <f t="shared" si="37"/>
        <v>0</v>
      </c>
      <c r="V154">
        <v>162.63999999999999</v>
      </c>
      <c r="W154">
        <f t="shared" si="32"/>
        <v>0</v>
      </c>
      <c r="X154">
        <f t="shared" si="33"/>
        <v>0</v>
      </c>
      <c r="Y154">
        <f t="shared" si="34"/>
        <v>0</v>
      </c>
      <c r="Z154">
        <f t="shared" si="35"/>
        <v>0</v>
      </c>
    </row>
    <row r="155" spans="1:26">
      <c r="A155" s="100"/>
      <c r="B155" s="101"/>
      <c r="C155" s="2" t="s">
        <v>344</v>
      </c>
      <c r="D155" s="2"/>
      <c r="E155" s="2" t="s">
        <v>345</v>
      </c>
      <c r="F155" s="2"/>
      <c r="G155" s="2"/>
      <c r="H155" s="2">
        <v>1</v>
      </c>
      <c r="I155" s="2">
        <v>0.44</v>
      </c>
      <c r="J155" s="2">
        <v>2E-3</v>
      </c>
      <c r="K155" s="2"/>
      <c r="L155" s="2" t="s">
        <v>374</v>
      </c>
      <c r="M155" s="13">
        <f t="shared" si="31"/>
        <v>276.72000000000003</v>
      </c>
      <c r="N155" s="13">
        <f t="shared" si="36"/>
        <v>0</v>
      </c>
      <c r="O155" s="14">
        <f t="shared" si="37"/>
        <v>0</v>
      </c>
      <c r="V155">
        <v>276.72000000000003</v>
      </c>
      <c r="W155">
        <f t="shared" si="32"/>
        <v>0</v>
      </c>
      <c r="X155">
        <f t="shared" si="33"/>
        <v>0</v>
      </c>
      <c r="Y155">
        <f t="shared" si="34"/>
        <v>0</v>
      </c>
      <c r="Z155">
        <f t="shared" si="35"/>
        <v>0</v>
      </c>
    </row>
    <row r="156" spans="1:26">
      <c r="A156" s="100"/>
      <c r="B156" s="101"/>
      <c r="C156" s="2" t="s">
        <v>346</v>
      </c>
      <c r="D156" s="2"/>
      <c r="E156" s="2" t="s">
        <v>347</v>
      </c>
      <c r="F156" s="2"/>
      <c r="G156" s="2"/>
      <c r="H156" s="2">
        <v>1</v>
      </c>
      <c r="I156" s="2">
        <v>0.52300000000000002</v>
      </c>
      <c r="J156" s="2">
        <v>2E-3</v>
      </c>
      <c r="K156" s="2"/>
      <c r="L156" s="2" t="s">
        <v>375</v>
      </c>
      <c r="M156" s="13">
        <f t="shared" si="31"/>
        <v>276.72000000000003</v>
      </c>
      <c r="N156" s="13">
        <f t="shared" si="36"/>
        <v>0</v>
      </c>
      <c r="O156" s="14">
        <f t="shared" si="37"/>
        <v>0</v>
      </c>
      <c r="V156">
        <v>276.72000000000003</v>
      </c>
      <c r="W156">
        <f t="shared" si="32"/>
        <v>0</v>
      </c>
      <c r="X156">
        <f t="shared" si="33"/>
        <v>0</v>
      </c>
      <c r="Y156">
        <f t="shared" si="34"/>
        <v>0</v>
      </c>
      <c r="Z156">
        <f t="shared" si="35"/>
        <v>0</v>
      </c>
    </row>
    <row r="157" spans="1:26">
      <c r="A157" s="100"/>
      <c r="B157" s="101"/>
      <c r="C157" s="2" t="s">
        <v>348</v>
      </c>
      <c r="D157" s="2"/>
      <c r="E157" s="2" t="s">
        <v>349</v>
      </c>
      <c r="F157" s="2"/>
      <c r="G157" s="2"/>
      <c r="H157" s="2">
        <v>1</v>
      </c>
      <c r="I157" s="2">
        <v>0.53100000000000003</v>
      </c>
      <c r="J157" s="2">
        <v>2E-3</v>
      </c>
      <c r="K157" s="2"/>
      <c r="L157" s="2" t="s">
        <v>376</v>
      </c>
      <c r="M157" s="13">
        <f t="shared" si="31"/>
        <v>280.91000000000003</v>
      </c>
      <c r="N157" s="13">
        <f t="shared" si="36"/>
        <v>0</v>
      </c>
      <c r="O157" s="14">
        <f t="shared" si="37"/>
        <v>0</v>
      </c>
      <c r="V157">
        <v>280.91000000000003</v>
      </c>
      <c r="W157">
        <f t="shared" si="32"/>
        <v>0</v>
      </c>
      <c r="X157">
        <f t="shared" si="33"/>
        <v>0</v>
      </c>
      <c r="Y157">
        <f t="shared" si="34"/>
        <v>0</v>
      </c>
      <c r="Z157">
        <f t="shared" si="35"/>
        <v>0</v>
      </c>
    </row>
    <row r="158" spans="1:26" ht="15.75" thickBot="1">
      <c r="A158" s="102"/>
      <c r="B158" s="103"/>
      <c r="C158" s="3" t="s">
        <v>350</v>
      </c>
      <c r="D158" s="3"/>
      <c r="E158" s="3" t="s">
        <v>351</v>
      </c>
      <c r="F158" s="3"/>
      <c r="G158" s="3"/>
      <c r="H158" s="3">
        <v>1</v>
      </c>
      <c r="I158" s="3">
        <v>0.54</v>
      </c>
      <c r="J158" s="3">
        <v>3.0000000000000001E-3</v>
      </c>
      <c r="K158" s="3"/>
      <c r="L158" s="3" t="s">
        <v>377</v>
      </c>
      <c r="M158" s="13">
        <f t="shared" si="31"/>
        <v>449.01</v>
      </c>
      <c r="N158" s="15">
        <f t="shared" si="36"/>
        <v>0</v>
      </c>
      <c r="O158" s="16">
        <f t="shared" si="37"/>
        <v>0</v>
      </c>
      <c r="V158">
        <v>449.01</v>
      </c>
      <c r="W158">
        <f t="shared" si="32"/>
        <v>0</v>
      </c>
      <c r="X158">
        <f t="shared" si="33"/>
        <v>0</v>
      </c>
      <c r="Y158">
        <f t="shared" si="34"/>
        <v>0</v>
      </c>
      <c r="Z158">
        <f t="shared" si="35"/>
        <v>0</v>
      </c>
    </row>
    <row r="159" spans="1:26" ht="15.75" thickBot="1">
      <c r="A159" s="116" t="s">
        <v>940</v>
      </c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8"/>
      <c r="V159">
        <v>0</v>
      </c>
    </row>
    <row r="160" spans="1:26">
      <c r="A160" s="98"/>
      <c r="B160" s="99"/>
      <c r="C160" s="1" t="s">
        <v>378</v>
      </c>
      <c r="D160" s="1"/>
      <c r="E160" s="1" t="s">
        <v>379</v>
      </c>
      <c r="F160" s="1"/>
      <c r="G160" s="1"/>
      <c r="H160" s="1">
        <v>100</v>
      </c>
      <c r="I160" s="1">
        <v>1.0999999999999999E-2</v>
      </c>
      <c r="J160" s="1">
        <v>4.0000000000000001E-3</v>
      </c>
      <c r="K160" s="1"/>
      <c r="L160" s="1" t="s">
        <v>400</v>
      </c>
      <c r="M160" s="13">
        <f t="shared" ref="M160:M170" si="38">V160-($D$10/100)*V160</f>
        <v>2.4700000000000002</v>
      </c>
      <c r="N160" s="11">
        <f t="shared" si="36"/>
        <v>0</v>
      </c>
      <c r="O160" s="12">
        <f t="shared" si="37"/>
        <v>0</v>
      </c>
      <c r="V160">
        <v>2.4700000000000002</v>
      </c>
      <c r="W160">
        <f t="shared" ref="W160:W170" si="39">IF(D160&gt;0,J160*D160,0)</f>
        <v>0</v>
      </c>
      <c r="X160">
        <f t="shared" ref="X160:X170" si="40">IF(F160&gt;0,J160*F160,0)</f>
        <v>0</v>
      </c>
      <c r="Y160">
        <f t="shared" ref="Y160:Y170" si="41">IF(D160&gt;0,I160*D160,0)</f>
        <v>0</v>
      </c>
      <c r="Z160">
        <f t="shared" ref="Z160:Z170" si="42">IF(F160&gt;0,I160*F160,0)</f>
        <v>0</v>
      </c>
    </row>
    <row r="161" spans="1:26">
      <c r="A161" s="100"/>
      <c r="B161" s="101"/>
      <c r="C161" s="2" t="s">
        <v>380</v>
      </c>
      <c r="D161" s="2"/>
      <c r="E161" s="2" t="s">
        <v>381</v>
      </c>
      <c r="F161" s="2"/>
      <c r="G161" s="2"/>
      <c r="H161" s="2">
        <v>100</v>
      </c>
      <c r="I161" s="2">
        <v>1.4999999999999999E-2</v>
      </c>
      <c r="J161" s="2">
        <v>6.0000000000000001E-3</v>
      </c>
      <c r="K161" s="2"/>
      <c r="L161" s="2" t="s">
        <v>401</v>
      </c>
      <c r="M161" s="13">
        <f t="shared" si="38"/>
        <v>5.86</v>
      </c>
      <c r="N161" s="13">
        <f t="shared" si="36"/>
        <v>0</v>
      </c>
      <c r="O161" s="14">
        <f t="shared" si="37"/>
        <v>0</v>
      </c>
      <c r="V161">
        <v>5.86</v>
      </c>
      <c r="W161">
        <f t="shared" si="39"/>
        <v>0</v>
      </c>
      <c r="X161">
        <f t="shared" si="40"/>
        <v>0</v>
      </c>
      <c r="Y161">
        <f t="shared" si="41"/>
        <v>0</v>
      </c>
      <c r="Z161">
        <f t="shared" si="42"/>
        <v>0</v>
      </c>
    </row>
    <row r="162" spans="1:26">
      <c r="A162" s="100"/>
      <c r="B162" s="101"/>
      <c r="C162" s="2" t="s">
        <v>382</v>
      </c>
      <c r="D162" s="2"/>
      <c r="E162" s="2" t="s">
        <v>383</v>
      </c>
      <c r="F162" s="2"/>
      <c r="G162" s="2"/>
      <c r="H162" s="2">
        <v>100</v>
      </c>
      <c r="I162" s="2">
        <v>0.02</v>
      </c>
      <c r="J162" s="2">
        <v>7.0000000000000001E-3</v>
      </c>
      <c r="K162" s="2"/>
      <c r="L162" s="2" t="s">
        <v>402</v>
      </c>
      <c r="M162" s="13">
        <f t="shared" si="38"/>
        <v>6.41</v>
      </c>
      <c r="N162" s="13">
        <f t="shared" si="36"/>
        <v>0</v>
      </c>
      <c r="O162" s="14">
        <f t="shared" si="37"/>
        <v>0</v>
      </c>
      <c r="V162">
        <v>6.41</v>
      </c>
      <c r="W162">
        <f t="shared" si="39"/>
        <v>0</v>
      </c>
      <c r="X162">
        <f t="shared" si="40"/>
        <v>0</v>
      </c>
      <c r="Y162">
        <f t="shared" si="41"/>
        <v>0</v>
      </c>
      <c r="Z162">
        <f t="shared" si="42"/>
        <v>0</v>
      </c>
    </row>
    <row r="163" spans="1:26">
      <c r="A163" s="100"/>
      <c r="B163" s="101"/>
      <c r="C163" s="2" t="s">
        <v>384</v>
      </c>
      <c r="D163" s="2"/>
      <c r="E163" s="2" t="s">
        <v>385</v>
      </c>
      <c r="F163" s="2"/>
      <c r="G163" s="2"/>
      <c r="H163" s="2">
        <v>100</v>
      </c>
      <c r="I163" s="2">
        <v>2.4E-2</v>
      </c>
      <c r="J163" s="2">
        <v>8.9999999999999993E-3</v>
      </c>
      <c r="K163" s="2"/>
      <c r="L163" s="2" t="s">
        <v>403</v>
      </c>
      <c r="M163" s="13">
        <f t="shared" si="38"/>
        <v>9.02</v>
      </c>
      <c r="N163" s="13">
        <f t="shared" si="36"/>
        <v>0</v>
      </c>
      <c r="O163" s="14">
        <f t="shared" si="37"/>
        <v>0</v>
      </c>
      <c r="V163">
        <v>9.02</v>
      </c>
      <c r="W163">
        <f t="shared" si="39"/>
        <v>0</v>
      </c>
      <c r="X163">
        <f t="shared" si="40"/>
        <v>0</v>
      </c>
      <c r="Y163">
        <f t="shared" si="41"/>
        <v>0</v>
      </c>
      <c r="Z163">
        <f t="shared" si="42"/>
        <v>0</v>
      </c>
    </row>
    <row r="164" spans="1:26">
      <c r="A164" s="100"/>
      <c r="B164" s="101"/>
      <c r="C164" s="2" t="s">
        <v>386</v>
      </c>
      <c r="D164" s="2"/>
      <c r="E164" s="2" t="s">
        <v>387</v>
      </c>
      <c r="F164" s="2"/>
      <c r="G164" s="2"/>
      <c r="H164" s="2">
        <v>100</v>
      </c>
      <c r="I164" s="2">
        <v>2.5999999999999999E-2</v>
      </c>
      <c r="J164" s="2">
        <v>1.2999999999999999E-2</v>
      </c>
      <c r="K164" s="2"/>
      <c r="L164" s="2" t="s">
        <v>404</v>
      </c>
      <c r="M164" s="13">
        <f t="shared" si="38"/>
        <v>9.02</v>
      </c>
      <c r="N164" s="13">
        <f t="shared" si="36"/>
        <v>0</v>
      </c>
      <c r="O164" s="14">
        <f t="shared" si="37"/>
        <v>0</v>
      </c>
      <c r="V164">
        <v>9.02</v>
      </c>
      <c r="W164">
        <f t="shared" si="39"/>
        <v>0</v>
      </c>
      <c r="X164">
        <f t="shared" si="40"/>
        <v>0</v>
      </c>
      <c r="Y164">
        <f t="shared" si="41"/>
        <v>0</v>
      </c>
      <c r="Z164">
        <f t="shared" si="42"/>
        <v>0</v>
      </c>
    </row>
    <row r="165" spans="1:26">
      <c r="A165" s="100"/>
      <c r="B165" s="101"/>
      <c r="C165" s="2" t="s">
        <v>388</v>
      </c>
      <c r="D165" s="2"/>
      <c r="E165" s="2" t="s">
        <v>389</v>
      </c>
      <c r="F165" s="2"/>
      <c r="G165" s="2"/>
      <c r="H165" s="2">
        <v>100</v>
      </c>
      <c r="I165" s="2">
        <v>3.4000000000000002E-2</v>
      </c>
      <c r="J165" s="2">
        <v>1.4999999999999999E-2</v>
      </c>
      <c r="K165" s="2"/>
      <c r="L165" s="2" t="s">
        <v>405</v>
      </c>
      <c r="M165" s="13">
        <f t="shared" si="38"/>
        <v>11.56</v>
      </c>
      <c r="N165" s="13">
        <f t="shared" si="36"/>
        <v>0</v>
      </c>
      <c r="O165" s="14">
        <f t="shared" si="37"/>
        <v>0</v>
      </c>
      <c r="V165">
        <v>11.56</v>
      </c>
      <c r="W165">
        <f t="shared" si="39"/>
        <v>0</v>
      </c>
      <c r="X165">
        <f t="shared" si="40"/>
        <v>0</v>
      </c>
      <c r="Y165">
        <f t="shared" si="41"/>
        <v>0</v>
      </c>
      <c r="Z165">
        <f t="shared" si="42"/>
        <v>0</v>
      </c>
    </row>
    <row r="166" spans="1:26">
      <c r="A166" s="100"/>
      <c r="B166" s="101"/>
      <c r="C166" s="2" t="s">
        <v>390</v>
      </c>
      <c r="D166" s="2"/>
      <c r="E166" s="2" t="s">
        <v>391</v>
      </c>
      <c r="F166" s="2"/>
      <c r="G166" s="2"/>
      <c r="H166" s="2">
        <v>100</v>
      </c>
      <c r="I166" s="2">
        <v>5.0999999999999997E-2</v>
      </c>
      <c r="J166" s="2">
        <v>1.9E-2</v>
      </c>
      <c r="K166" s="2"/>
      <c r="L166" s="2" t="s">
        <v>406</v>
      </c>
      <c r="M166" s="13">
        <f t="shared" si="38"/>
        <v>22.64</v>
      </c>
      <c r="N166" s="13">
        <f t="shared" si="36"/>
        <v>0</v>
      </c>
      <c r="O166" s="14">
        <f t="shared" si="37"/>
        <v>0</v>
      </c>
      <c r="V166">
        <v>22.64</v>
      </c>
      <c r="W166">
        <f t="shared" si="39"/>
        <v>0</v>
      </c>
      <c r="X166">
        <f t="shared" si="40"/>
        <v>0</v>
      </c>
      <c r="Y166">
        <f t="shared" si="41"/>
        <v>0</v>
      </c>
      <c r="Z166">
        <f t="shared" si="42"/>
        <v>0</v>
      </c>
    </row>
    <row r="167" spans="1:26">
      <c r="A167" s="100"/>
      <c r="B167" s="101"/>
      <c r="C167" s="2" t="s">
        <v>392</v>
      </c>
      <c r="D167" s="2"/>
      <c r="E167" s="2" t="s">
        <v>393</v>
      </c>
      <c r="F167" s="2"/>
      <c r="G167" s="2"/>
      <c r="H167" s="2">
        <v>100</v>
      </c>
      <c r="I167" s="2">
        <v>0.05</v>
      </c>
      <c r="J167" s="2">
        <v>1.9E-2</v>
      </c>
      <c r="K167" s="2"/>
      <c r="L167" s="2" t="s">
        <v>407</v>
      </c>
      <c r="M167" s="13">
        <f t="shared" si="38"/>
        <v>24.71</v>
      </c>
      <c r="N167" s="13">
        <f t="shared" si="36"/>
        <v>0</v>
      </c>
      <c r="O167" s="14">
        <f t="shared" si="37"/>
        <v>0</v>
      </c>
      <c r="V167">
        <v>24.71</v>
      </c>
      <c r="W167">
        <f t="shared" si="39"/>
        <v>0</v>
      </c>
      <c r="X167">
        <f t="shared" si="40"/>
        <v>0</v>
      </c>
      <c r="Y167">
        <f t="shared" si="41"/>
        <v>0</v>
      </c>
      <c r="Z167">
        <f t="shared" si="42"/>
        <v>0</v>
      </c>
    </row>
    <row r="168" spans="1:26">
      <c r="A168" s="100"/>
      <c r="B168" s="101"/>
      <c r="C168" s="2" t="s">
        <v>394</v>
      </c>
      <c r="D168" s="2"/>
      <c r="E168" s="2" t="s">
        <v>395</v>
      </c>
      <c r="F168" s="2"/>
      <c r="G168" s="2"/>
      <c r="H168" s="2">
        <v>100</v>
      </c>
      <c r="I168" s="2">
        <v>7.2999999999999995E-2</v>
      </c>
      <c r="J168" s="2">
        <v>3.1E-2</v>
      </c>
      <c r="K168" s="2"/>
      <c r="L168" s="2" t="s">
        <v>408</v>
      </c>
      <c r="M168" s="13">
        <f t="shared" si="38"/>
        <v>29.39</v>
      </c>
      <c r="N168" s="13">
        <f t="shared" si="36"/>
        <v>0</v>
      </c>
      <c r="O168" s="14">
        <f t="shared" si="37"/>
        <v>0</v>
      </c>
      <c r="V168">
        <v>29.39</v>
      </c>
      <c r="W168">
        <f t="shared" si="39"/>
        <v>0</v>
      </c>
      <c r="X168">
        <f t="shared" si="40"/>
        <v>0</v>
      </c>
      <c r="Y168">
        <f t="shared" si="41"/>
        <v>0</v>
      </c>
      <c r="Z168">
        <f t="shared" si="42"/>
        <v>0</v>
      </c>
    </row>
    <row r="169" spans="1:26">
      <c r="A169" s="100"/>
      <c r="B169" s="101"/>
      <c r="C169" s="2" t="s">
        <v>396</v>
      </c>
      <c r="D169" s="2"/>
      <c r="E169" s="2" t="s">
        <v>397</v>
      </c>
      <c r="F169" s="2"/>
      <c r="G169" s="2"/>
      <c r="H169" s="2">
        <v>100</v>
      </c>
      <c r="I169" s="2">
        <v>7.9000000000000001E-2</v>
      </c>
      <c r="J169" s="2">
        <v>3.1E-2</v>
      </c>
      <c r="K169" s="2"/>
      <c r="L169" s="2" t="s">
        <v>409</v>
      </c>
      <c r="M169" s="13">
        <f t="shared" si="38"/>
        <v>30.23</v>
      </c>
      <c r="N169" s="13">
        <f t="shared" si="36"/>
        <v>0</v>
      </c>
      <c r="O169" s="14">
        <f t="shared" si="37"/>
        <v>0</v>
      </c>
      <c r="V169">
        <v>30.23</v>
      </c>
      <c r="W169">
        <f t="shared" si="39"/>
        <v>0</v>
      </c>
      <c r="X169">
        <f t="shared" si="40"/>
        <v>0</v>
      </c>
      <c r="Y169">
        <f t="shared" si="41"/>
        <v>0</v>
      </c>
      <c r="Z169">
        <f t="shared" si="42"/>
        <v>0</v>
      </c>
    </row>
    <row r="170" spans="1:26" ht="15.75" thickBot="1">
      <c r="A170" s="102"/>
      <c r="B170" s="103"/>
      <c r="C170" s="3" t="s">
        <v>398</v>
      </c>
      <c r="D170" s="3"/>
      <c r="E170" s="3" t="s">
        <v>399</v>
      </c>
      <c r="F170" s="3"/>
      <c r="G170" s="3"/>
      <c r="H170" s="3">
        <v>100</v>
      </c>
      <c r="I170" s="3">
        <v>9.2999999999999999E-2</v>
      </c>
      <c r="J170" s="3">
        <v>3.4000000000000002E-2</v>
      </c>
      <c r="K170" s="3"/>
      <c r="L170" s="3" t="s">
        <v>410</v>
      </c>
      <c r="M170" s="13">
        <f t="shared" si="38"/>
        <v>32.4</v>
      </c>
      <c r="N170" s="15">
        <f t="shared" si="36"/>
        <v>0</v>
      </c>
      <c r="O170" s="16">
        <f t="shared" si="37"/>
        <v>0</v>
      </c>
      <c r="V170">
        <v>32.4</v>
      </c>
      <c r="W170">
        <f t="shared" si="39"/>
        <v>0</v>
      </c>
      <c r="X170">
        <f t="shared" si="40"/>
        <v>0</v>
      </c>
      <c r="Y170">
        <f t="shared" si="41"/>
        <v>0</v>
      </c>
      <c r="Z170">
        <f t="shared" si="42"/>
        <v>0</v>
      </c>
    </row>
    <row r="171" spans="1:26" ht="15.75" thickBot="1">
      <c r="A171" s="116" t="s">
        <v>941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8"/>
      <c r="V171">
        <v>0</v>
      </c>
    </row>
    <row r="172" spans="1:26" ht="24.95" customHeight="1">
      <c r="A172" s="98"/>
      <c r="B172" s="99"/>
      <c r="C172" s="64" t="s">
        <v>411</v>
      </c>
      <c r="D172" s="62"/>
      <c r="E172" s="64" t="s">
        <v>412</v>
      </c>
      <c r="F172" s="62"/>
      <c r="G172" s="61"/>
      <c r="H172" s="62"/>
      <c r="I172" s="62"/>
      <c r="J172" s="62"/>
      <c r="K172" s="61"/>
      <c r="L172" s="64" t="s">
        <v>413</v>
      </c>
      <c r="M172" s="68">
        <f>V172-($D$10/100)*V172</f>
        <v>25.98</v>
      </c>
      <c r="N172" s="68">
        <f t="shared" si="36"/>
        <v>0</v>
      </c>
      <c r="O172" s="69">
        <f t="shared" si="37"/>
        <v>0</v>
      </c>
      <c r="V172" s="86">
        <v>25.98</v>
      </c>
      <c r="W172">
        <f>IF(D172&gt;0,J172*D172,0)</f>
        <v>0</v>
      </c>
      <c r="X172">
        <f>IF(F172&gt;0,J172*F172,0)</f>
        <v>0</v>
      </c>
      <c r="Y172">
        <f>IF(D172&gt;0,I172*D172,0)</f>
        <v>0</v>
      </c>
      <c r="Z172">
        <f>IF(F172&gt;0,I172*F172,0)</f>
        <v>0</v>
      </c>
    </row>
    <row r="173" spans="1:26" ht="24.95" customHeight="1">
      <c r="A173" s="100"/>
      <c r="B173" s="101"/>
      <c r="C173" s="65" t="s">
        <v>414</v>
      </c>
      <c r="D173" s="63"/>
      <c r="E173" s="65" t="s">
        <v>415</v>
      </c>
      <c r="F173" s="63"/>
      <c r="G173" s="60"/>
      <c r="H173" s="63"/>
      <c r="I173" s="63"/>
      <c r="J173" s="63"/>
      <c r="K173" s="60"/>
      <c r="L173" s="65" t="s">
        <v>416</v>
      </c>
      <c r="M173" s="70">
        <f>V173-($D$10/100)*V173</f>
        <v>38.299999999999997</v>
      </c>
      <c r="N173" s="70">
        <f t="shared" si="36"/>
        <v>0</v>
      </c>
      <c r="O173" s="74">
        <f t="shared" si="37"/>
        <v>0</v>
      </c>
      <c r="V173" s="86">
        <v>38.299999999999997</v>
      </c>
      <c r="W173">
        <f>IF(D173&gt;0,J173*D173,0)</f>
        <v>0</v>
      </c>
      <c r="X173">
        <f>IF(F173&gt;0,J173*F173,0)</f>
        <v>0</v>
      </c>
      <c r="Y173">
        <f>IF(D173&gt;0,I173*D173,0)</f>
        <v>0</v>
      </c>
      <c r="Z173">
        <f>IF(F173&gt;0,I173*F173,0)</f>
        <v>0</v>
      </c>
    </row>
    <row r="174" spans="1:26" ht="24.95" customHeight="1" thickBot="1">
      <c r="A174" s="102"/>
      <c r="B174" s="103"/>
      <c r="C174" s="9" t="s">
        <v>417</v>
      </c>
      <c r="D174" s="9"/>
      <c r="E174" s="9" t="s">
        <v>418</v>
      </c>
      <c r="F174" s="9"/>
      <c r="G174" s="9"/>
      <c r="H174" s="9">
        <v>100</v>
      </c>
      <c r="I174" s="9">
        <v>0.05</v>
      </c>
      <c r="J174" s="9">
        <v>1.2999999999999999E-2</v>
      </c>
      <c r="K174" s="9"/>
      <c r="L174" s="9" t="s">
        <v>419</v>
      </c>
      <c r="M174" s="13">
        <f>V174-($D$10/100)*V174</f>
        <v>71.06</v>
      </c>
      <c r="N174" s="15">
        <f t="shared" si="36"/>
        <v>0</v>
      </c>
      <c r="O174" s="16">
        <f t="shared" si="37"/>
        <v>0</v>
      </c>
      <c r="V174">
        <v>71.06</v>
      </c>
      <c r="W174">
        <f>IF(D174&gt;0,J174*D174,0)</f>
        <v>0</v>
      </c>
      <c r="X174">
        <f>IF(F174&gt;0,J174*F174,0)</f>
        <v>0</v>
      </c>
      <c r="Y174">
        <f>IF(D174&gt;0,I174*D174,0)</f>
        <v>0</v>
      </c>
      <c r="Z174">
        <f>IF(F174&gt;0,I174*F174,0)</f>
        <v>0</v>
      </c>
    </row>
    <row r="175" spans="1:26" ht="15.75" customHeight="1" thickBot="1">
      <c r="A175" s="116" t="s">
        <v>942</v>
      </c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8"/>
      <c r="V175">
        <v>0</v>
      </c>
    </row>
    <row r="176" spans="1:26" ht="20.100000000000001" customHeight="1">
      <c r="A176" s="98"/>
      <c r="B176" s="99"/>
      <c r="C176" s="64" t="s">
        <v>420</v>
      </c>
      <c r="D176" s="62"/>
      <c r="E176" s="64" t="s">
        <v>421</v>
      </c>
      <c r="F176" s="62"/>
      <c r="G176" s="61"/>
      <c r="H176" s="62">
        <v>100</v>
      </c>
      <c r="I176" s="62">
        <v>0.01</v>
      </c>
      <c r="J176" s="62">
        <v>8.9999999999999993E-3</v>
      </c>
      <c r="K176" s="61"/>
      <c r="L176" s="64" t="s">
        <v>422</v>
      </c>
      <c r="M176" s="68">
        <f>V176-($D$10/100)*V176</f>
        <v>9.19</v>
      </c>
      <c r="N176" s="68">
        <f t="shared" si="36"/>
        <v>0</v>
      </c>
      <c r="O176" s="69">
        <f t="shared" si="37"/>
        <v>0</v>
      </c>
      <c r="V176" s="86">
        <v>9.19</v>
      </c>
      <c r="W176">
        <f>IF(D176&gt;0,J176*D176,0)</f>
        <v>0</v>
      </c>
      <c r="X176">
        <f>IF(F176&gt;0,J176*F176,0)</f>
        <v>0</v>
      </c>
      <c r="Y176">
        <f>IF(D176&gt;0,I176*D176,0)</f>
        <v>0</v>
      </c>
      <c r="Z176">
        <f>IF(F176&gt;0,I176*F176,0)</f>
        <v>0</v>
      </c>
    </row>
    <row r="177" spans="1:26" ht="20.100000000000001" customHeight="1">
      <c r="A177" s="100"/>
      <c r="B177" s="101"/>
      <c r="C177" s="65" t="s">
        <v>423</v>
      </c>
      <c r="D177" s="63"/>
      <c r="E177" s="65" t="s">
        <v>424</v>
      </c>
      <c r="F177" s="63"/>
      <c r="G177" s="60"/>
      <c r="H177" s="63">
        <v>10</v>
      </c>
      <c r="I177" s="63">
        <v>0.03</v>
      </c>
      <c r="J177" s="63">
        <v>1E-3</v>
      </c>
      <c r="K177" s="60"/>
      <c r="L177" s="65" t="s">
        <v>425</v>
      </c>
      <c r="M177" s="70">
        <f>V177-($D$10/100)*V177</f>
        <v>16.25</v>
      </c>
      <c r="N177" s="70">
        <f t="shared" si="36"/>
        <v>0</v>
      </c>
      <c r="O177" s="74">
        <f t="shared" si="37"/>
        <v>0</v>
      </c>
      <c r="V177" s="86">
        <v>16.25</v>
      </c>
      <c r="W177">
        <f>IF(D177&gt;0,J177*D177,0)</f>
        <v>0</v>
      </c>
      <c r="X177">
        <f>IF(F177&gt;0,J177*F177,0)</f>
        <v>0</v>
      </c>
      <c r="Y177">
        <f>IF(D177&gt;0,I177*D177,0)</f>
        <v>0</v>
      </c>
      <c r="Z177">
        <f>IF(F177&gt;0,I177*F177,0)</f>
        <v>0</v>
      </c>
    </row>
    <row r="178" spans="1:26" ht="20.100000000000001" customHeight="1" thickBot="1">
      <c r="A178" s="102"/>
      <c r="B178" s="103"/>
      <c r="C178" s="3" t="s">
        <v>426</v>
      </c>
      <c r="D178" s="3"/>
      <c r="E178" s="3" t="s">
        <v>427</v>
      </c>
      <c r="F178" s="3"/>
      <c r="G178" s="3"/>
      <c r="H178" s="3">
        <v>100</v>
      </c>
      <c r="I178" s="3">
        <v>0.05</v>
      </c>
      <c r="J178" s="3">
        <v>1.2999999999999999E-2</v>
      </c>
      <c r="K178" s="3"/>
      <c r="L178" s="3" t="s">
        <v>428</v>
      </c>
      <c r="M178" s="13">
        <f>V178-($D$10/100)*V178</f>
        <v>31.2</v>
      </c>
      <c r="N178" s="15">
        <f t="shared" si="36"/>
        <v>0</v>
      </c>
      <c r="O178" s="16">
        <f t="shared" si="37"/>
        <v>0</v>
      </c>
      <c r="V178">
        <v>31.2</v>
      </c>
      <c r="W178">
        <f>IF(D178&gt;0,J178*D178,0)</f>
        <v>0</v>
      </c>
      <c r="X178">
        <f>IF(F178&gt;0,J178*F178,0)</f>
        <v>0</v>
      </c>
      <c r="Y178">
        <f>IF(D178&gt;0,I178*D178,0)</f>
        <v>0</v>
      </c>
      <c r="Z178">
        <f>IF(F178&gt;0,I178*F178,0)</f>
        <v>0</v>
      </c>
    </row>
    <row r="179" spans="1:26" ht="15.75" customHeight="1" thickBot="1">
      <c r="A179" s="116" t="s">
        <v>943</v>
      </c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8"/>
      <c r="V179">
        <v>0</v>
      </c>
    </row>
    <row r="180" spans="1:26">
      <c r="A180" s="98"/>
      <c r="B180" s="99"/>
      <c r="C180" s="1" t="s">
        <v>45</v>
      </c>
      <c r="D180" s="1"/>
      <c r="E180" s="1" t="s">
        <v>45</v>
      </c>
      <c r="F180" s="1"/>
      <c r="G180" s="1"/>
      <c r="H180" s="1">
        <v>100</v>
      </c>
      <c r="I180" s="1">
        <v>0.03</v>
      </c>
      <c r="J180" s="1">
        <v>1.4999999999999999E-2</v>
      </c>
      <c r="K180" s="1"/>
      <c r="L180" s="1" t="s">
        <v>52</v>
      </c>
      <c r="M180" s="13">
        <f>V180-($D$10/100)*V180</f>
        <v>31.57</v>
      </c>
      <c r="N180" s="11">
        <f t="shared" si="36"/>
        <v>0</v>
      </c>
      <c r="O180" s="12">
        <f t="shared" si="37"/>
        <v>0</v>
      </c>
      <c r="V180">
        <v>31.57</v>
      </c>
      <c r="W180">
        <f>IF(D180&gt;0,J180*D180,0)</f>
        <v>0</v>
      </c>
      <c r="X180">
        <f>IF(F180&gt;0,J180*F180,0)</f>
        <v>0</v>
      </c>
      <c r="Y180">
        <f>IF(D180&gt;0,I180*D180,0)</f>
        <v>0</v>
      </c>
      <c r="Z180">
        <f>IF(F180&gt;0,I180*F180,0)</f>
        <v>0</v>
      </c>
    </row>
    <row r="181" spans="1:26">
      <c r="A181" s="100"/>
      <c r="B181" s="101"/>
      <c r="C181" s="2" t="s">
        <v>46</v>
      </c>
      <c r="D181" s="2"/>
      <c r="E181" s="2" t="s">
        <v>46</v>
      </c>
      <c r="F181" s="2"/>
      <c r="G181" s="2"/>
      <c r="H181" s="2">
        <v>100</v>
      </c>
      <c r="I181" s="2">
        <v>0.04</v>
      </c>
      <c r="J181" s="2">
        <v>1.9E-2</v>
      </c>
      <c r="K181" s="2"/>
      <c r="L181" s="2" t="s">
        <v>53</v>
      </c>
      <c r="M181" s="13">
        <f>V181-($D$10/100)*V181</f>
        <v>46.2</v>
      </c>
      <c r="N181" s="13">
        <f t="shared" si="36"/>
        <v>0</v>
      </c>
      <c r="O181" s="14">
        <f t="shared" si="37"/>
        <v>0</v>
      </c>
      <c r="V181">
        <v>46.2</v>
      </c>
      <c r="W181">
        <f>IF(D181&gt;0,J181*D181,0)</f>
        <v>0</v>
      </c>
      <c r="X181">
        <f>IF(F181&gt;0,J181*F181,0)</f>
        <v>0</v>
      </c>
      <c r="Y181">
        <f>IF(D181&gt;0,I181*D181,0)</f>
        <v>0</v>
      </c>
      <c r="Z181">
        <f>IF(F181&gt;0,I181*F181,0)</f>
        <v>0</v>
      </c>
    </row>
    <row r="182" spans="1:26">
      <c r="A182" s="100"/>
      <c r="B182" s="101"/>
      <c r="C182" s="2" t="s">
        <v>47</v>
      </c>
      <c r="D182" s="2"/>
      <c r="E182" s="2" t="s">
        <v>47</v>
      </c>
      <c r="F182" s="2"/>
      <c r="G182" s="2"/>
      <c r="H182" s="2">
        <v>100</v>
      </c>
      <c r="I182" s="2">
        <v>4.3999999999999997E-2</v>
      </c>
      <c r="J182" s="2">
        <v>1.9E-2</v>
      </c>
      <c r="K182" s="2"/>
      <c r="L182" s="2" t="s">
        <v>54</v>
      </c>
      <c r="M182" s="13">
        <f>V182-($D$10/100)*V182</f>
        <v>59.38</v>
      </c>
      <c r="N182" s="13">
        <f t="shared" si="36"/>
        <v>0</v>
      </c>
      <c r="O182" s="14">
        <f t="shared" si="37"/>
        <v>0</v>
      </c>
      <c r="V182">
        <v>59.38</v>
      </c>
      <c r="W182">
        <f>IF(D182&gt;0,J182*D182,0)</f>
        <v>0</v>
      </c>
      <c r="X182">
        <f>IF(F182&gt;0,J182*F182,0)</f>
        <v>0</v>
      </c>
      <c r="Y182">
        <f>IF(D182&gt;0,I182*D182,0)</f>
        <v>0</v>
      </c>
      <c r="Z182">
        <f>IF(F182&gt;0,I182*F182,0)</f>
        <v>0</v>
      </c>
    </row>
    <row r="183" spans="1:26">
      <c r="A183" s="100"/>
      <c r="B183" s="101"/>
      <c r="C183" s="2" t="s">
        <v>48</v>
      </c>
      <c r="D183" s="2"/>
      <c r="E183" s="2" t="s">
        <v>50</v>
      </c>
      <c r="F183" s="2"/>
      <c r="G183" s="2"/>
      <c r="H183" s="2">
        <v>10</v>
      </c>
      <c r="I183" s="2">
        <v>7.0000000000000007E-2</v>
      </c>
      <c r="J183" s="2">
        <v>2E-3</v>
      </c>
      <c r="K183" s="2"/>
      <c r="L183" s="2" t="s">
        <v>55</v>
      </c>
      <c r="M183" s="13">
        <f>V183-($D$10/100)*V183</f>
        <v>189.59</v>
      </c>
      <c r="N183" s="13">
        <f t="shared" si="36"/>
        <v>0</v>
      </c>
      <c r="O183" s="14">
        <f t="shared" si="37"/>
        <v>0</v>
      </c>
      <c r="V183">
        <v>189.59</v>
      </c>
      <c r="W183">
        <f>IF(D183&gt;0,J183*D183,0)</f>
        <v>0</v>
      </c>
      <c r="X183">
        <f>IF(F183&gt;0,J183*F183,0)</f>
        <v>0</v>
      </c>
      <c r="Y183">
        <f>IF(D183&gt;0,I183*D183,0)</f>
        <v>0</v>
      </c>
      <c r="Z183">
        <f>IF(F183&gt;0,I183*F183,0)</f>
        <v>0</v>
      </c>
    </row>
    <row r="184" spans="1:26" ht="15.75" thickBot="1">
      <c r="A184" s="102"/>
      <c r="B184" s="103"/>
      <c r="C184" s="3" t="s">
        <v>49</v>
      </c>
      <c r="D184" s="3"/>
      <c r="E184" s="3" t="s">
        <v>51</v>
      </c>
      <c r="F184" s="3"/>
      <c r="G184" s="3"/>
      <c r="H184" s="3">
        <v>100</v>
      </c>
      <c r="I184" s="3">
        <v>0.11</v>
      </c>
      <c r="J184" s="3">
        <v>2.4E-2</v>
      </c>
      <c r="K184" s="3"/>
      <c r="L184" s="3" t="s">
        <v>56</v>
      </c>
      <c r="M184" s="13">
        <f>V184-($D$10/100)*V184</f>
        <v>315.79000000000002</v>
      </c>
      <c r="N184" s="15">
        <f t="shared" si="36"/>
        <v>0</v>
      </c>
      <c r="O184" s="16">
        <f t="shared" si="37"/>
        <v>0</v>
      </c>
      <c r="V184">
        <v>315.79000000000002</v>
      </c>
      <c r="W184">
        <f>IF(D184&gt;0,J184*D184,0)</f>
        <v>0</v>
      </c>
      <c r="X184">
        <f>IF(F184&gt;0,J184*F184,0)</f>
        <v>0</v>
      </c>
      <c r="Y184">
        <f>IF(D184&gt;0,I184*D184,0)</f>
        <v>0</v>
      </c>
      <c r="Z184">
        <f>IF(F184&gt;0,I184*F184,0)</f>
        <v>0</v>
      </c>
    </row>
    <row r="185" spans="1:26" ht="15.75" thickBot="1">
      <c r="A185" s="116" t="s">
        <v>944</v>
      </c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8"/>
      <c r="V185">
        <v>0</v>
      </c>
    </row>
    <row r="186" spans="1:26" ht="15" customHeight="1">
      <c r="A186" s="98"/>
      <c r="B186" s="99"/>
      <c r="C186" s="1" t="s">
        <v>429</v>
      </c>
      <c r="D186" s="1"/>
      <c r="E186" s="1" t="s">
        <v>430</v>
      </c>
      <c r="F186" s="1"/>
      <c r="G186" s="1"/>
      <c r="H186" s="1">
        <v>360</v>
      </c>
      <c r="I186" s="1">
        <v>0.10100000000000001</v>
      </c>
      <c r="J186" s="1">
        <v>2.5000000000000001E-2</v>
      </c>
      <c r="K186" s="1"/>
      <c r="L186" s="31" t="s">
        <v>451</v>
      </c>
      <c r="M186" s="13">
        <f t="shared" ref="M186:M197" si="43">V186-($D$10/100)*V186</f>
        <v>70.2</v>
      </c>
      <c r="N186" s="11">
        <f t="shared" si="36"/>
        <v>0</v>
      </c>
      <c r="O186" s="12">
        <f t="shared" si="37"/>
        <v>0</v>
      </c>
      <c r="V186">
        <v>70.2</v>
      </c>
      <c r="W186">
        <f t="shared" ref="W186:W197" si="44">IF(D186&gt;0,J186*D186,0)</f>
        <v>0</v>
      </c>
      <c r="X186">
        <f t="shared" ref="X186:X197" si="45">IF(F186&gt;0,J186*F186,0)</f>
        <v>0</v>
      </c>
      <c r="Y186">
        <f t="shared" ref="Y186:Y197" si="46">IF(D186&gt;0,I186*D186,0)</f>
        <v>0</v>
      </c>
      <c r="Z186">
        <f t="shared" ref="Z186:Z197" si="47">IF(F186&gt;0,I186*F186,0)</f>
        <v>0</v>
      </c>
    </row>
    <row r="187" spans="1:26" ht="15" customHeight="1">
      <c r="A187" s="100"/>
      <c r="B187" s="101"/>
      <c r="C187" s="2" t="s">
        <v>431</v>
      </c>
      <c r="D187" s="2"/>
      <c r="E187" s="2" t="s">
        <v>432</v>
      </c>
      <c r="F187" s="2"/>
      <c r="G187" s="2"/>
      <c r="H187" s="2">
        <v>100</v>
      </c>
      <c r="I187" s="2">
        <v>0.12</v>
      </c>
      <c r="J187" s="2">
        <v>8.0000000000000002E-3</v>
      </c>
      <c r="K187" s="2"/>
      <c r="L187" s="32" t="s">
        <v>452</v>
      </c>
      <c r="M187" s="13">
        <f t="shared" si="43"/>
        <v>75.16</v>
      </c>
      <c r="N187" s="13">
        <f t="shared" si="36"/>
        <v>0</v>
      </c>
      <c r="O187" s="14">
        <f t="shared" si="37"/>
        <v>0</v>
      </c>
      <c r="V187">
        <v>75.16</v>
      </c>
      <c r="W187">
        <f t="shared" si="44"/>
        <v>0</v>
      </c>
      <c r="X187">
        <f t="shared" si="45"/>
        <v>0</v>
      </c>
      <c r="Y187">
        <f t="shared" si="46"/>
        <v>0</v>
      </c>
      <c r="Z187">
        <f t="shared" si="47"/>
        <v>0</v>
      </c>
    </row>
    <row r="188" spans="1:26" ht="15" customHeight="1">
      <c r="A188" s="100"/>
      <c r="B188" s="101"/>
      <c r="C188" s="2" t="s">
        <v>905</v>
      </c>
      <c r="D188" s="2"/>
      <c r="E188" s="2" t="s">
        <v>906</v>
      </c>
      <c r="F188" s="2"/>
      <c r="G188" s="2"/>
      <c r="H188" s="2">
        <v>100</v>
      </c>
      <c r="I188" s="2">
        <v>0.21</v>
      </c>
      <c r="J188" s="2">
        <v>1.2999999999999999E-4</v>
      </c>
      <c r="K188" s="2"/>
      <c r="L188" s="32" t="s">
        <v>907</v>
      </c>
      <c r="M188" s="13">
        <f t="shared" si="43"/>
        <v>151.33000000000001</v>
      </c>
      <c r="N188" s="13">
        <f t="shared" si="36"/>
        <v>0</v>
      </c>
      <c r="O188" s="14">
        <f t="shared" si="37"/>
        <v>0</v>
      </c>
      <c r="V188">
        <v>151.33000000000001</v>
      </c>
      <c r="W188">
        <f t="shared" si="44"/>
        <v>0</v>
      </c>
      <c r="X188">
        <f t="shared" si="45"/>
        <v>0</v>
      </c>
      <c r="Y188">
        <f t="shared" si="46"/>
        <v>0</v>
      </c>
      <c r="Z188">
        <f t="shared" si="47"/>
        <v>0</v>
      </c>
    </row>
    <row r="189" spans="1:26" ht="15" customHeight="1">
      <c r="A189" s="100"/>
      <c r="B189" s="101"/>
      <c r="C189" s="2" t="s">
        <v>433</v>
      </c>
      <c r="D189" s="2"/>
      <c r="E189" s="2" t="s">
        <v>434</v>
      </c>
      <c r="F189" s="2"/>
      <c r="G189" s="2"/>
      <c r="H189" s="2">
        <v>100</v>
      </c>
      <c r="I189" s="2">
        <v>0.17</v>
      </c>
      <c r="J189" s="2">
        <v>8.9999999999999993E-3</v>
      </c>
      <c r="K189" s="2"/>
      <c r="L189" s="32" t="s">
        <v>453</v>
      </c>
      <c r="M189" s="13">
        <f t="shared" si="43"/>
        <v>110.69</v>
      </c>
      <c r="N189" s="13">
        <f t="shared" si="36"/>
        <v>0</v>
      </c>
      <c r="O189" s="14">
        <f t="shared" si="37"/>
        <v>0</v>
      </c>
      <c r="V189">
        <v>110.69</v>
      </c>
      <c r="W189">
        <f t="shared" si="44"/>
        <v>0</v>
      </c>
      <c r="X189">
        <f t="shared" si="45"/>
        <v>0</v>
      </c>
      <c r="Y189">
        <f t="shared" si="46"/>
        <v>0</v>
      </c>
      <c r="Z189">
        <f t="shared" si="47"/>
        <v>0</v>
      </c>
    </row>
    <row r="190" spans="1:26" ht="15" customHeight="1">
      <c r="A190" s="100"/>
      <c r="B190" s="101"/>
      <c r="C190" s="2" t="s">
        <v>435</v>
      </c>
      <c r="D190" s="2"/>
      <c r="E190" s="2" t="s">
        <v>436</v>
      </c>
      <c r="F190" s="2"/>
      <c r="G190" s="2"/>
      <c r="H190" s="2">
        <v>240</v>
      </c>
      <c r="I190" s="2">
        <v>0.14199999999999999</v>
      </c>
      <c r="J190" s="2">
        <v>2.5000000000000001E-2</v>
      </c>
      <c r="K190" s="2"/>
      <c r="L190" s="32" t="s">
        <v>454</v>
      </c>
      <c r="M190" s="13">
        <f t="shared" si="43"/>
        <v>110.03</v>
      </c>
      <c r="N190" s="13">
        <f t="shared" si="36"/>
        <v>0</v>
      </c>
      <c r="O190" s="14">
        <f t="shared" si="37"/>
        <v>0</v>
      </c>
      <c r="V190">
        <v>110.03</v>
      </c>
      <c r="W190">
        <f t="shared" si="44"/>
        <v>0</v>
      </c>
      <c r="X190">
        <f t="shared" si="45"/>
        <v>0</v>
      </c>
      <c r="Y190">
        <f t="shared" si="46"/>
        <v>0</v>
      </c>
      <c r="Z190">
        <f t="shared" si="47"/>
        <v>0</v>
      </c>
    </row>
    <row r="191" spans="1:26" ht="15" customHeight="1">
      <c r="A191" s="100"/>
      <c r="B191" s="101"/>
      <c r="C191" s="2" t="s">
        <v>437</v>
      </c>
      <c r="D191" s="2"/>
      <c r="E191" s="2" t="s">
        <v>438</v>
      </c>
      <c r="F191" s="2"/>
      <c r="G191" s="2"/>
      <c r="H191" s="2">
        <v>100</v>
      </c>
      <c r="I191" s="2">
        <v>0.21</v>
      </c>
      <c r="J191" s="2">
        <v>1.2999999999999999E-2</v>
      </c>
      <c r="K191" s="2"/>
      <c r="L191" s="32" t="s">
        <v>455</v>
      </c>
      <c r="M191" s="13">
        <f t="shared" si="43"/>
        <v>123.51</v>
      </c>
      <c r="N191" s="13">
        <f t="shared" si="36"/>
        <v>0</v>
      </c>
      <c r="O191" s="14">
        <f t="shared" si="37"/>
        <v>0</v>
      </c>
      <c r="V191">
        <v>123.51</v>
      </c>
      <c r="W191">
        <f t="shared" si="44"/>
        <v>0</v>
      </c>
      <c r="X191">
        <f t="shared" si="45"/>
        <v>0</v>
      </c>
      <c r="Y191">
        <f t="shared" si="46"/>
        <v>0</v>
      </c>
      <c r="Z191">
        <f t="shared" si="47"/>
        <v>0</v>
      </c>
    </row>
    <row r="192" spans="1:26" ht="15" customHeight="1">
      <c r="A192" s="100"/>
      <c r="B192" s="101"/>
      <c r="C192" s="2" t="s">
        <v>439</v>
      </c>
      <c r="D192" s="2"/>
      <c r="E192" s="2" t="s">
        <v>440</v>
      </c>
      <c r="F192" s="2"/>
      <c r="G192" s="2"/>
      <c r="H192" s="2">
        <v>10</v>
      </c>
      <c r="I192" s="2">
        <v>0.2</v>
      </c>
      <c r="J192" s="2">
        <v>2E-3</v>
      </c>
      <c r="K192" s="2"/>
      <c r="L192" s="32" t="s">
        <v>456</v>
      </c>
      <c r="M192" s="13">
        <f t="shared" si="43"/>
        <v>134.88999999999999</v>
      </c>
      <c r="N192" s="13">
        <f t="shared" si="36"/>
        <v>0</v>
      </c>
      <c r="O192" s="14">
        <f t="shared" si="37"/>
        <v>0</v>
      </c>
      <c r="V192">
        <v>134.88999999999999</v>
      </c>
      <c r="W192">
        <f t="shared" si="44"/>
        <v>0</v>
      </c>
      <c r="X192">
        <f t="shared" si="45"/>
        <v>0</v>
      </c>
      <c r="Y192">
        <f t="shared" si="46"/>
        <v>0</v>
      </c>
      <c r="Z192">
        <f t="shared" si="47"/>
        <v>0</v>
      </c>
    </row>
    <row r="193" spans="1:26" ht="15" customHeight="1">
      <c r="A193" s="100"/>
      <c r="B193" s="101"/>
      <c r="C193" s="2" t="s">
        <v>441</v>
      </c>
      <c r="D193" s="2"/>
      <c r="E193" s="2" t="s">
        <v>442</v>
      </c>
      <c r="F193" s="2"/>
      <c r="G193" s="2"/>
      <c r="H193" s="2">
        <v>126</v>
      </c>
      <c r="I193" s="2">
        <v>0.23100000000000001</v>
      </c>
      <c r="J193" s="2">
        <v>2.5000000000000001E-2</v>
      </c>
      <c r="K193" s="2"/>
      <c r="L193" s="32" t="s">
        <v>457</v>
      </c>
      <c r="M193" s="13">
        <f t="shared" si="43"/>
        <v>138.16</v>
      </c>
      <c r="N193" s="13">
        <f t="shared" si="36"/>
        <v>0</v>
      </c>
      <c r="O193" s="14">
        <f t="shared" si="37"/>
        <v>0</v>
      </c>
      <c r="V193">
        <v>138.16</v>
      </c>
      <c r="W193">
        <f t="shared" si="44"/>
        <v>0</v>
      </c>
      <c r="X193">
        <f t="shared" si="45"/>
        <v>0</v>
      </c>
      <c r="Y193">
        <f t="shared" si="46"/>
        <v>0</v>
      </c>
      <c r="Z193">
        <f t="shared" si="47"/>
        <v>0</v>
      </c>
    </row>
    <row r="194" spans="1:26" ht="15" customHeight="1">
      <c r="A194" s="100"/>
      <c r="B194" s="101"/>
      <c r="C194" s="2" t="s">
        <v>443</v>
      </c>
      <c r="D194" s="2"/>
      <c r="E194" s="2" t="s">
        <v>444</v>
      </c>
      <c r="F194" s="2"/>
      <c r="G194" s="2"/>
      <c r="H194" s="2">
        <v>100</v>
      </c>
      <c r="I194" s="2">
        <v>0.27</v>
      </c>
      <c r="J194" s="2">
        <v>2.5000000000000001E-2</v>
      </c>
      <c r="K194" s="2"/>
      <c r="L194" s="32" t="s">
        <v>458</v>
      </c>
      <c r="M194" s="13">
        <f t="shared" si="43"/>
        <v>169.01</v>
      </c>
      <c r="N194" s="13">
        <f t="shared" si="36"/>
        <v>0</v>
      </c>
      <c r="O194" s="14">
        <f t="shared" si="37"/>
        <v>0</v>
      </c>
      <c r="V194">
        <v>169.01</v>
      </c>
      <c r="W194">
        <f t="shared" si="44"/>
        <v>0</v>
      </c>
      <c r="X194">
        <f t="shared" si="45"/>
        <v>0</v>
      </c>
      <c r="Y194">
        <f t="shared" si="46"/>
        <v>0</v>
      </c>
      <c r="Z194">
        <f t="shared" si="47"/>
        <v>0</v>
      </c>
    </row>
    <row r="195" spans="1:26" ht="15" customHeight="1">
      <c r="A195" s="100"/>
      <c r="B195" s="101"/>
      <c r="C195" s="2" t="s">
        <v>445</v>
      </c>
      <c r="D195" s="2"/>
      <c r="E195" s="2" t="s">
        <v>446</v>
      </c>
      <c r="F195" s="2"/>
      <c r="G195" s="2"/>
      <c r="H195" s="2">
        <v>80</v>
      </c>
      <c r="I195" s="2">
        <v>0.36799999999999999</v>
      </c>
      <c r="J195" s="2">
        <v>2.4E-2</v>
      </c>
      <c r="K195" s="2"/>
      <c r="L195" s="32" t="s">
        <v>459</v>
      </c>
      <c r="M195" s="13">
        <f t="shared" si="43"/>
        <v>208.66</v>
      </c>
      <c r="N195" s="13">
        <f t="shared" si="36"/>
        <v>0</v>
      </c>
      <c r="O195" s="14">
        <f t="shared" si="37"/>
        <v>0</v>
      </c>
      <c r="V195">
        <v>208.66</v>
      </c>
      <c r="W195">
        <f t="shared" si="44"/>
        <v>0</v>
      </c>
      <c r="X195">
        <f t="shared" si="45"/>
        <v>0</v>
      </c>
      <c r="Y195">
        <f t="shared" si="46"/>
        <v>0</v>
      </c>
      <c r="Z195">
        <f t="shared" si="47"/>
        <v>0</v>
      </c>
    </row>
    <row r="196" spans="1:26" ht="15" customHeight="1">
      <c r="A196" s="100"/>
      <c r="B196" s="101"/>
      <c r="C196" s="2" t="s">
        <v>447</v>
      </c>
      <c r="D196" s="2"/>
      <c r="E196" s="2" t="s">
        <v>448</v>
      </c>
      <c r="F196" s="2"/>
      <c r="G196" s="2"/>
      <c r="H196" s="2">
        <v>10</v>
      </c>
      <c r="I196" s="2">
        <v>0.4</v>
      </c>
      <c r="J196" s="2">
        <v>6.0000000000000001E-3</v>
      </c>
      <c r="K196" s="2"/>
      <c r="L196" s="32" t="s">
        <v>460</v>
      </c>
      <c r="M196" s="13">
        <f t="shared" si="43"/>
        <v>435.91</v>
      </c>
      <c r="N196" s="13">
        <f t="shared" si="36"/>
        <v>0</v>
      </c>
      <c r="O196" s="14">
        <f t="shared" si="37"/>
        <v>0</v>
      </c>
      <c r="V196">
        <v>435.91</v>
      </c>
      <c r="W196">
        <f t="shared" si="44"/>
        <v>0</v>
      </c>
      <c r="X196">
        <f t="shared" si="45"/>
        <v>0</v>
      </c>
      <c r="Y196">
        <f t="shared" si="46"/>
        <v>0</v>
      </c>
      <c r="Z196">
        <f t="shared" si="47"/>
        <v>0</v>
      </c>
    </row>
    <row r="197" spans="1:26" ht="15" customHeight="1" thickBot="1">
      <c r="A197" s="102"/>
      <c r="B197" s="103"/>
      <c r="C197" s="3" t="s">
        <v>449</v>
      </c>
      <c r="D197" s="3"/>
      <c r="E197" s="3" t="s">
        <v>450</v>
      </c>
      <c r="F197" s="3"/>
      <c r="G197" s="3"/>
      <c r="H197" s="3">
        <v>10</v>
      </c>
      <c r="I197" s="3">
        <v>1.0820000000000001</v>
      </c>
      <c r="J197" s="3">
        <v>1.2E-2</v>
      </c>
      <c r="K197" s="3"/>
      <c r="L197" s="33" t="s">
        <v>461</v>
      </c>
      <c r="M197" s="13">
        <f t="shared" si="43"/>
        <v>626.04</v>
      </c>
      <c r="N197" s="15">
        <f t="shared" si="36"/>
        <v>0</v>
      </c>
      <c r="O197" s="16">
        <f t="shared" si="37"/>
        <v>0</v>
      </c>
      <c r="V197">
        <v>626.04</v>
      </c>
      <c r="W197">
        <f t="shared" si="44"/>
        <v>0</v>
      </c>
      <c r="X197">
        <f t="shared" si="45"/>
        <v>0</v>
      </c>
      <c r="Y197">
        <f t="shared" si="46"/>
        <v>0</v>
      </c>
      <c r="Z197">
        <f t="shared" si="47"/>
        <v>0</v>
      </c>
    </row>
    <row r="198" spans="1:26" ht="15" customHeight="1" thickBot="1">
      <c r="A198" s="116" t="s">
        <v>945</v>
      </c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8"/>
      <c r="V198">
        <v>0</v>
      </c>
    </row>
    <row r="199" spans="1:26" ht="15" customHeight="1">
      <c r="A199" s="98"/>
      <c r="B199" s="99"/>
      <c r="C199" s="1" t="s">
        <v>462</v>
      </c>
      <c r="D199" s="1"/>
      <c r="E199" s="1" t="s">
        <v>463</v>
      </c>
      <c r="F199" s="1"/>
      <c r="G199" s="1"/>
      <c r="H199" s="1">
        <v>270</v>
      </c>
      <c r="I199" s="1">
        <v>0.108</v>
      </c>
      <c r="J199" s="1">
        <v>2.5000000000000001E-2</v>
      </c>
      <c r="K199" s="1"/>
      <c r="L199" s="31" t="s">
        <v>484</v>
      </c>
      <c r="M199" s="13">
        <f t="shared" ref="M199:M210" si="48">V199-($D$10/100)*V199</f>
        <v>72.260000000000005</v>
      </c>
      <c r="N199" s="11">
        <f t="shared" si="36"/>
        <v>0</v>
      </c>
      <c r="O199" s="12">
        <f t="shared" si="37"/>
        <v>0</v>
      </c>
      <c r="V199">
        <v>72.260000000000005</v>
      </c>
      <c r="W199">
        <f t="shared" ref="W199:W210" si="49">IF(D199&gt;0,J199*D199,0)</f>
        <v>0</v>
      </c>
      <c r="X199">
        <f t="shared" ref="X199:X210" si="50">IF(F199&gt;0,J199*F199,0)</f>
        <v>0</v>
      </c>
      <c r="Y199">
        <f t="shared" ref="Y199:Y210" si="51">IF(D199&gt;0,I199*D199,0)</f>
        <v>0</v>
      </c>
      <c r="Z199">
        <f t="shared" ref="Z199:Z210" si="52">IF(F199&gt;0,I199*F199,0)</f>
        <v>0</v>
      </c>
    </row>
    <row r="200" spans="1:26" ht="15" customHeight="1">
      <c r="A200" s="100"/>
      <c r="B200" s="101"/>
      <c r="C200" s="2" t="s">
        <v>464</v>
      </c>
      <c r="D200" s="2"/>
      <c r="E200" s="2" t="s">
        <v>465</v>
      </c>
      <c r="F200" s="2"/>
      <c r="G200" s="2"/>
      <c r="H200" s="2">
        <v>100</v>
      </c>
      <c r="I200" s="2">
        <v>0.14000000000000001</v>
      </c>
      <c r="J200" s="2">
        <v>8.0000000000000002E-3</v>
      </c>
      <c r="K200" s="2"/>
      <c r="L200" s="32" t="s">
        <v>485</v>
      </c>
      <c r="M200" s="13">
        <f t="shared" si="48"/>
        <v>91.1</v>
      </c>
      <c r="N200" s="13">
        <f t="shared" si="36"/>
        <v>0</v>
      </c>
      <c r="O200" s="14">
        <f t="shared" si="37"/>
        <v>0</v>
      </c>
      <c r="V200">
        <v>91.1</v>
      </c>
      <c r="W200">
        <f t="shared" si="49"/>
        <v>0</v>
      </c>
      <c r="X200">
        <f t="shared" si="50"/>
        <v>0</v>
      </c>
      <c r="Y200">
        <f t="shared" si="51"/>
        <v>0</v>
      </c>
      <c r="Z200">
        <f t="shared" si="52"/>
        <v>0</v>
      </c>
    </row>
    <row r="201" spans="1:26" ht="15" customHeight="1">
      <c r="A201" s="100"/>
      <c r="B201" s="101"/>
      <c r="C201" s="2" t="s">
        <v>908</v>
      </c>
      <c r="D201" s="2"/>
      <c r="E201" s="2" t="s">
        <v>909</v>
      </c>
      <c r="F201" s="2"/>
      <c r="G201" s="2"/>
      <c r="H201" s="2">
        <v>100</v>
      </c>
      <c r="I201" s="2">
        <v>0.21</v>
      </c>
      <c r="J201" s="2">
        <v>1.2999999999999999E-4</v>
      </c>
      <c r="K201" s="2"/>
      <c r="L201" s="32" t="s">
        <v>910</v>
      </c>
      <c r="M201" s="13">
        <f t="shared" si="48"/>
        <v>167.84</v>
      </c>
      <c r="N201" s="13">
        <f t="shared" si="36"/>
        <v>0</v>
      </c>
      <c r="O201" s="14">
        <f t="shared" si="37"/>
        <v>0</v>
      </c>
      <c r="V201">
        <v>167.84</v>
      </c>
      <c r="W201">
        <f t="shared" si="49"/>
        <v>0</v>
      </c>
      <c r="X201">
        <f t="shared" si="50"/>
        <v>0</v>
      </c>
      <c r="Y201">
        <f t="shared" si="51"/>
        <v>0</v>
      </c>
      <c r="Z201">
        <f t="shared" si="52"/>
        <v>0</v>
      </c>
    </row>
    <row r="202" spans="1:26" ht="15" customHeight="1">
      <c r="A202" s="100"/>
      <c r="B202" s="101"/>
      <c r="C202" s="2" t="s">
        <v>466</v>
      </c>
      <c r="D202" s="2"/>
      <c r="E202" s="2" t="s">
        <v>467</v>
      </c>
      <c r="F202" s="2"/>
      <c r="G202" s="2"/>
      <c r="H202" s="2">
        <v>100</v>
      </c>
      <c r="I202" s="2">
        <v>0.19</v>
      </c>
      <c r="J202" s="2">
        <v>1.2999999999999999E-2</v>
      </c>
      <c r="K202" s="2"/>
      <c r="L202" s="32" t="s">
        <v>486</v>
      </c>
      <c r="M202" s="13">
        <f t="shared" si="48"/>
        <v>115.1</v>
      </c>
      <c r="N202" s="13">
        <f t="shared" si="36"/>
        <v>0</v>
      </c>
      <c r="O202" s="14">
        <f t="shared" si="37"/>
        <v>0</v>
      </c>
      <c r="V202">
        <v>115.1</v>
      </c>
      <c r="W202">
        <f t="shared" si="49"/>
        <v>0</v>
      </c>
      <c r="X202">
        <f t="shared" si="50"/>
        <v>0</v>
      </c>
      <c r="Y202">
        <f t="shared" si="51"/>
        <v>0</v>
      </c>
      <c r="Z202">
        <f t="shared" si="52"/>
        <v>0</v>
      </c>
    </row>
    <row r="203" spans="1:26" ht="15" customHeight="1">
      <c r="A203" s="100"/>
      <c r="B203" s="101"/>
      <c r="C203" s="2" t="s">
        <v>468</v>
      </c>
      <c r="D203" s="2"/>
      <c r="E203" s="2" t="s">
        <v>469</v>
      </c>
      <c r="F203" s="2"/>
      <c r="G203" s="2"/>
      <c r="H203" s="2">
        <v>183</v>
      </c>
      <c r="I203" s="2">
        <v>0.153</v>
      </c>
      <c r="J203" s="2">
        <v>2.5000000000000001E-2</v>
      </c>
      <c r="K203" s="2"/>
      <c r="L203" s="32" t="s">
        <v>487</v>
      </c>
      <c r="M203" s="13">
        <f t="shared" si="48"/>
        <v>117.12</v>
      </c>
      <c r="N203" s="13">
        <f t="shared" si="36"/>
        <v>0</v>
      </c>
      <c r="O203" s="14">
        <f t="shared" si="37"/>
        <v>0</v>
      </c>
      <c r="V203">
        <v>117.12</v>
      </c>
      <c r="W203">
        <f t="shared" si="49"/>
        <v>0</v>
      </c>
      <c r="X203">
        <f t="shared" si="50"/>
        <v>0</v>
      </c>
      <c r="Y203">
        <f t="shared" si="51"/>
        <v>0</v>
      </c>
      <c r="Z203">
        <f t="shared" si="52"/>
        <v>0</v>
      </c>
    </row>
    <row r="204" spans="1:26" ht="15" customHeight="1">
      <c r="A204" s="100"/>
      <c r="B204" s="101"/>
      <c r="C204" s="2" t="s">
        <v>470</v>
      </c>
      <c r="D204" s="2"/>
      <c r="E204" s="2" t="s">
        <v>471</v>
      </c>
      <c r="F204" s="2"/>
      <c r="G204" s="2"/>
      <c r="H204" s="2">
        <v>150</v>
      </c>
      <c r="I204" s="2">
        <v>0.17100000000000001</v>
      </c>
      <c r="J204" s="2">
        <v>2.5000000000000001E-2</v>
      </c>
      <c r="K204" s="2"/>
      <c r="L204" s="32" t="s">
        <v>488</v>
      </c>
      <c r="M204" s="13">
        <f t="shared" si="48"/>
        <v>140.58000000000001</v>
      </c>
      <c r="N204" s="13">
        <f t="shared" si="36"/>
        <v>0</v>
      </c>
      <c r="O204" s="14">
        <f t="shared" si="37"/>
        <v>0</v>
      </c>
      <c r="V204">
        <v>140.58000000000001</v>
      </c>
      <c r="W204">
        <f t="shared" si="49"/>
        <v>0</v>
      </c>
      <c r="X204">
        <f t="shared" si="50"/>
        <v>0</v>
      </c>
      <c r="Y204">
        <f t="shared" si="51"/>
        <v>0</v>
      </c>
      <c r="Z204">
        <f t="shared" si="52"/>
        <v>0</v>
      </c>
    </row>
    <row r="205" spans="1:26" ht="15" customHeight="1">
      <c r="A205" s="100"/>
      <c r="B205" s="101"/>
      <c r="C205" s="2" t="s">
        <v>472</v>
      </c>
      <c r="D205" s="2"/>
      <c r="E205" s="2" t="s">
        <v>473</v>
      </c>
      <c r="F205" s="2"/>
      <c r="G205" s="2"/>
      <c r="H205" s="2">
        <v>100</v>
      </c>
      <c r="I205" s="2">
        <v>0.27</v>
      </c>
      <c r="J205" s="2">
        <v>2.5999999999999999E-2</v>
      </c>
      <c r="K205" s="2"/>
      <c r="L205" s="32" t="s">
        <v>489</v>
      </c>
      <c r="M205" s="13">
        <f t="shared" si="48"/>
        <v>147.13999999999999</v>
      </c>
      <c r="N205" s="13">
        <f t="shared" si="36"/>
        <v>0</v>
      </c>
      <c r="O205" s="14">
        <f t="shared" si="37"/>
        <v>0</v>
      </c>
      <c r="V205">
        <v>147.13999999999999</v>
      </c>
      <c r="W205">
        <f t="shared" si="49"/>
        <v>0</v>
      </c>
      <c r="X205">
        <f t="shared" si="50"/>
        <v>0</v>
      </c>
      <c r="Y205">
        <f t="shared" si="51"/>
        <v>0</v>
      </c>
      <c r="Z205">
        <f t="shared" si="52"/>
        <v>0</v>
      </c>
    </row>
    <row r="206" spans="1:26" ht="15" customHeight="1">
      <c r="A206" s="100"/>
      <c r="B206" s="101"/>
      <c r="C206" s="2" t="s">
        <v>474</v>
      </c>
      <c r="D206" s="2"/>
      <c r="E206" s="2" t="s">
        <v>475</v>
      </c>
      <c r="F206" s="2"/>
      <c r="G206" s="2"/>
      <c r="H206" s="2">
        <v>10</v>
      </c>
      <c r="I206" s="2">
        <v>0.21</v>
      </c>
      <c r="J206" s="2">
        <v>2E-3</v>
      </c>
      <c r="K206" s="2"/>
      <c r="L206" s="32" t="s">
        <v>490</v>
      </c>
      <c r="M206" s="13">
        <f t="shared" si="48"/>
        <v>153.22999999999999</v>
      </c>
      <c r="N206" s="13">
        <f t="shared" si="36"/>
        <v>0</v>
      </c>
      <c r="O206" s="14">
        <f t="shared" si="37"/>
        <v>0</v>
      </c>
      <c r="V206">
        <v>153.22999999999999</v>
      </c>
      <c r="W206">
        <f t="shared" si="49"/>
        <v>0</v>
      </c>
      <c r="X206">
        <f t="shared" si="50"/>
        <v>0</v>
      </c>
      <c r="Y206">
        <f t="shared" si="51"/>
        <v>0</v>
      </c>
      <c r="Z206">
        <f t="shared" si="52"/>
        <v>0</v>
      </c>
    </row>
    <row r="207" spans="1:26" ht="15" customHeight="1">
      <c r="A207" s="100"/>
      <c r="B207" s="101"/>
      <c r="C207" s="2" t="s">
        <v>476</v>
      </c>
      <c r="D207" s="2"/>
      <c r="E207" s="2" t="s">
        <v>477</v>
      </c>
      <c r="F207" s="2"/>
      <c r="G207" s="2"/>
      <c r="H207" s="2">
        <v>10</v>
      </c>
      <c r="I207" s="2">
        <v>0.3</v>
      </c>
      <c r="J207" s="2">
        <v>3.0000000000000001E-3</v>
      </c>
      <c r="K207" s="2"/>
      <c r="L207" s="32" t="s">
        <v>491</v>
      </c>
      <c r="M207" s="13">
        <f t="shared" si="48"/>
        <v>200.15</v>
      </c>
      <c r="N207" s="13">
        <f t="shared" si="36"/>
        <v>0</v>
      </c>
      <c r="O207" s="14">
        <f t="shared" si="37"/>
        <v>0</v>
      </c>
      <c r="V207">
        <v>200.15</v>
      </c>
      <c r="W207">
        <f t="shared" si="49"/>
        <v>0</v>
      </c>
      <c r="X207">
        <f t="shared" si="50"/>
        <v>0</v>
      </c>
      <c r="Y207">
        <f t="shared" si="51"/>
        <v>0</v>
      </c>
      <c r="Z207">
        <f t="shared" si="52"/>
        <v>0</v>
      </c>
    </row>
    <row r="208" spans="1:26" ht="15" customHeight="1">
      <c r="A208" s="100"/>
      <c r="B208" s="101"/>
      <c r="C208" s="2" t="s">
        <v>478</v>
      </c>
      <c r="D208" s="2"/>
      <c r="E208" s="2" t="s">
        <v>479</v>
      </c>
      <c r="F208" s="2"/>
      <c r="G208" s="2"/>
      <c r="H208" s="2">
        <v>72</v>
      </c>
      <c r="I208" s="2">
        <v>0.40500000000000003</v>
      </c>
      <c r="J208" s="2">
        <v>2.4E-2</v>
      </c>
      <c r="K208" s="2"/>
      <c r="L208" s="32" t="s">
        <v>492</v>
      </c>
      <c r="M208" s="13">
        <f t="shared" si="48"/>
        <v>248.14</v>
      </c>
      <c r="N208" s="13">
        <f t="shared" si="36"/>
        <v>0</v>
      </c>
      <c r="O208" s="14">
        <f t="shared" si="37"/>
        <v>0</v>
      </c>
      <c r="V208">
        <v>248.14</v>
      </c>
      <c r="W208">
        <f t="shared" si="49"/>
        <v>0</v>
      </c>
      <c r="X208">
        <f t="shared" si="50"/>
        <v>0</v>
      </c>
      <c r="Y208">
        <f t="shared" si="51"/>
        <v>0</v>
      </c>
      <c r="Z208">
        <f t="shared" si="52"/>
        <v>0</v>
      </c>
    </row>
    <row r="209" spans="1:26" ht="15" customHeight="1">
      <c r="A209" s="100"/>
      <c r="B209" s="101"/>
      <c r="C209" s="2" t="s">
        <v>480</v>
      </c>
      <c r="D209" s="2"/>
      <c r="E209" s="2" t="s">
        <v>481</v>
      </c>
      <c r="F209" s="2"/>
      <c r="G209" s="2"/>
      <c r="H209" s="2">
        <v>10</v>
      </c>
      <c r="I209" s="2">
        <v>0.69299999999999995</v>
      </c>
      <c r="J209" s="2">
        <v>5.0000000000000001E-3</v>
      </c>
      <c r="K209" s="2"/>
      <c r="L209" s="32" t="s">
        <v>493</v>
      </c>
      <c r="M209" s="13">
        <f t="shared" si="48"/>
        <v>457.31</v>
      </c>
      <c r="N209" s="13">
        <f t="shared" si="36"/>
        <v>0</v>
      </c>
      <c r="O209" s="14">
        <f t="shared" si="37"/>
        <v>0</v>
      </c>
      <c r="V209">
        <v>457.31</v>
      </c>
      <c r="W209">
        <f t="shared" si="49"/>
        <v>0</v>
      </c>
      <c r="X209">
        <f t="shared" si="50"/>
        <v>0</v>
      </c>
      <c r="Y209">
        <f t="shared" si="51"/>
        <v>0</v>
      </c>
      <c r="Z209">
        <f t="shared" si="52"/>
        <v>0</v>
      </c>
    </row>
    <row r="210" spans="1:26" ht="15" customHeight="1" thickBot="1">
      <c r="A210" s="102"/>
      <c r="B210" s="103"/>
      <c r="C210" s="3" t="s">
        <v>482</v>
      </c>
      <c r="D210" s="3"/>
      <c r="E210" s="3" t="s">
        <v>483</v>
      </c>
      <c r="F210" s="3"/>
      <c r="G210" s="3"/>
      <c r="H210" s="3">
        <v>1</v>
      </c>
      <c r="I210" s="3">
        <v>0.75</v>
      </c>
      <c r="J210" s="3">
        <v>1E-3</v>
      </c>
      <c r="K210" s="3"/>
      <c r="L210" s="33" t="s">
        <v>494</v>
      </c>
      <c r="M210" s="13">
        <f t="shared" si="48"/>
        <v>658.06</v>
      </c>
      <c r="N210" s="15">
        <f t="shared" si="36"/>
        <v>0</v>
      </c>
      <c r="O210" s="16">
        <f t="shared" si="37"/>
        <v>0</v>
      </c>
      <c r="V210">
        <v>658.06</v>
      </c>
      <c r="W210">
        <f t="shared" si="49"/>
        <v>0</v>
      </c>
      <c r="X210">
        <f t="shared" si="50"/>
        <v>0</v>
      </c>
      <c r="Y210">
        <f t="shared" si="51"/>
        <v>0</v>
      </c>
      <c r="Z210">
        <f t="shared" si="52"/>
        <v>0</v>
      </c>
    </row>
    <row r="211" spans="1:26" ht="15" customHeight="1" thickBot="1">
      <c r="A211" s="116" t="s">
        <v>946</v>
      </c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8"/>
      <c r="V211">
        <v>0</v>
      </c>
    </row>
    <row r="212" spans="1:26">
      <c r="A212" s="98"/>
      <c r="B212" s="99"/>
      <c r="C212" s="1" t="s">
        <v>495</v>
      </c>
      <c r="D212" s="1"/>
      <c r="E212" s="1" t="s">
        <v>496</v>
      </c>
      <c r="F212" s="1"/>
      <c r="G212" s="1"/>
      <c r="H212" s="1">
        <v>100</v>
      </c>
      <c r="I212" s="1">
        <v>2.1999999999999999E-2</v>
      </c>
      <c r="J212" s="1">
        <v>8.0000000000000002E-3</v>
      </c>
      <c r="K212" s="1"/>
      <c r="L212" s="1" t="s">
        <v>497</v>
      </c>
      <c r="M212" s="13">
        <f t="shared" ref="M212:M220" si="53">V212-($D$10/100)*V212</f>
        <v>3.88</v>
      </c>
      <c r="N212" s="11">
        <f t="shared" si="36"/>
        <v>0</v>
      </c>
      <c r="O212" s="12">
        <f t="shared" si="37"/>
        <v>0</v>
      </c>
      <c r="V212">
        <v>3.88</v>
      </c>
      <c r="W212">
        <f t="shared" ref="W212:W220" si="54">IF(D212&gt;0,J212*D212,0)</f>
        <v>0</v>
      </c>
      <c r="X212">
        <f t="shared" ref="X212:X220" si="55">IF(F212&gt;0,J212*F212,0)</f>
        <v>0</v>
      </c>
      <c r="Y212">
        <f t="shared" ref="Y212:Y220" si="56">IF(D212&gt;0,I212*D212,0)</f>
        <v>0</v>
      </c>
      <c r="Z212">
        <f t="shared" ref="Z212:Z220" si="57">IF(F212&gt;0,I212*F212,0)</f>
        <v>0</v>
      </c>
    </row>
    <row r="213" spans="1:26">
      <c r="A213" s="100"/>
      <c r="B213" s="101"/>
      <c r="C213" s="2" t="s">
        <v>498</v>
      </c>
      <c r="D213" s="2"/>
      <c r="E213" s="2" t="s">
        <v>499</v>
      </c>
      <c r="F213" s="2"/>
      <c r="G213" s="2"/>
      <c r="H213" s="2">
        <v>100</v>
      </c>
      <c r="I213" s="2">
        <v>0.04</v>
      </c>
      <c r="J213" s="2">
        <v>1.4E-2</v>
      </c>
      <c r="K213" s="2"/>
      <c r="L213" s="2" t="s">
        <v>500</v>
      </c>
      <c r="M213" s="13">
        <f t="shared" si="53"/>
        <v>6.91</v>
      </c>
      <c r="N213" s="13">
        <f t="shared" si="36"/>
        <v>0</v>
      </c>
      <c r="O213" s="14">
        <f t="shared" si="37"/>
        <v>0</v>
      </c>
      <c r="V213">
        <v>6.91</v>
      </c>
      <c r="W213">
        <f t="shared" si="54"/>
        <v>0</v>
      </c>
      <c r="X213">
        <f t="shared" si="55"/>
        <v>0</v>
      </c>
      <c r="Y213">
        <f t="shared" si="56"/>
        <v>0</v>
      </c>
      <c r="Z213">
        <f t="shared" si="57"/>
        <v>0</v>
      </c>
    </row>
    <row r="214" spans="1:26">
      <c r="A214" s="100"/>
      <c r="B214" s="101"/>
      <c r="C214" s="2" t="s">
        <v>501</v>
      </c>
      <c r="D214" s="2"/>
      <c r="E214" s="2" t="s">
        <v>502</v>
      </c>
      <c r="F214" s="2"/>
      <c r="G214" s="2"/>
      <c r="H214" s="2">
        <v>100</v>
      </c>
      <c r="I214" s="2">
        <v>6.8000000000000005E-2</v>
      </c>
      <c r="J214" s="2">
        <v>2.8000000000000001E-2</v>
      </c>
      <c r="K214" s="2"/>
      <c r="L214" s="2" t="s">
        <v>503</v>
      </c>
      <c r="M214" s="13">
        <f t="shared" si="53"/>
        <v>13.38</v>
      </c>
      <c r="N214" s="13">
        <f t="shared" si="36"/>
        <v>0</v>
      </c>
      <c r="O214" s="14">
        <f t="shared" si="37"/>
        <v>0</v>
      </c>
      <c r="V214">
        <v>13.38</v>
      </c>
      <c r="W214">
        <f t="shared" si="54"/>
        <v>0</v>
      </c>
      <c r="X214">
        <f t="shared" si="55"/>
        <v>0</v>
      </c>
      <c r="Y214">
        <f t="shared" si="56"/>
        <v>0</v>
      </c>
      <c r="Z214">
        <f t="shared" si="57"/>
        <v>0</v>
      </c>
    </row>
    <row r="215" spans="1:26">
      <c r="A215" s="100"/>
      <c r="B215" s="101"/>
      <c r="C215" s="2" t="s">
        <v>504</v>
      </c>
      <c r="D215" s="2"/>
      <c r="E215" s="2" t="s">
        <v>505</v>
      </c>
      <c r="F215" s="2"/>
      <c r="G215" s="2"/>
      <c r="H215" s="2">
        <v>100</v>
      </c>
      <c r="I215" s="2">
        <v>0.12</v>
      </c>
      <c r="J215" s="2">
        <v>5.5E-2</v>
      </c>
      <c r="K215" s="2"/>
      <c r="L215" s="2" t="s">
        <v>506</v>
      </c>
      <c r="M215" s="13">
        <f t="shared" si="53"/>
        <v>21.2</v>
      </c>
      <c r="N215" s="13">
        <f t="shared" si="36"/>
        <v>0</v>
      </c>
      <c r="O215" s="14">
        <f t="shared" si="37"/>
        <v>0</v>
      </c>
      <c r="V215">
        <v>21.2</v>
      </c>
      <c r="W215">
        <f t="shared" si="54"/>
        <v>0</v>
      </c>
      <c r="X215">
        <f t="shared" si="55"/>
        <v>0</v>
      </c>
      <c r="Y215">
        <f t="shared" si="56"/>
        <v>0</v>
      </c>
      <c r="Z215">
        <f t="shared" si="57"/>
        <v>0</v>
      </c>
    </row>
    <row r="216" spans="1:26">
      <c r="A216" s="100"/>
      <c r="B216" s="101"/>
      <c r="C216" s="2" t="s">
        <v>507</v>
      </c>
      <c r="D216" s="2"/>
      <c r="E216" s="2" t="s">
        <v>508</v>
      </c>
      <c r="F216" s="2"/>
      <c r="G216" s="2"/>
      <c r="H216" s="2">
        <v>100</v>
      </c>
      <c r="I216" s="2">
        <v>0.21</v>
      </c>
      <c r="J216" s="2">
        <v>7.1999999999999995E-2</v>
      </c>
      <c r="K216" s="2"/>
      <c r="L216" s="2" t="s">
        <v>509</v>
      </c>
      <c r="M216" s="13">
        <f t="shared" si="53"/>
        <v>55.3</v>
      </c>
      <c r="N216" s="13">
        <f t="shared" si="36"/>
        <v>0</v>
      </c>
      <c r="O216" s="14">
        <f t="shared" si="37"/>
        <v>0</v>
      </c>
      <c r="V216">
        <v>55.3</v>
      </c>
      <c r="W216">
        <f t="shared" si="54"/>
        <v>0</v>
      </c>
      <c r="X216">
        <f t="shared" si="55"/>
        <v>0</v>
      </c>
      <c r="Y216">
        <f t="shared" si="56"/>
        <v>0</v>
      </c>
      <c r="Z216">
        <f t="shared" si="57"/>
        <v>0</v>
      </c>
    </row>
    <row r="217" spans="1:26">
      <c r="A217" s="100"/>
      <c r="B217" s="101"/>
      <c r="C217" s="2" t="s">
        <v>510</v>
      </c>
      <c r="D217" s="2"/>
      <c r="E217" s="2" t="s">
        <v>511</v>
      </c>
      <c r="F217" s="2"/>
      <c r="G217" s="2"/>
      <c r="H217" s="2">
        <v>1</v>
      </c>
      <c r="I217" s="2">
        <v>0.33500000000000002</v>
      </c>
      <c r="J217" s="2">
        <v>2E-3</v>
      </c>
      <c r="K217" s="2"/>
      <c r="L217" s="2" t="s">
        <v>512</v>
      </c>
      <c r="M217" s="13">
        <f t="shared" si="53"/>
        <v>99.39</v>
      </c>
      <c r="N217" s="13">
        <f t="shared" si="36"/>
        <v>0</v>
      </c>
      <c r="O217" s="14">
        <f t="shared" si="37"/>
        <v>0</v>
      </c>
      <c r="V217">
        <v>99.39</v>
      </c>
      <c r="W217">
        <f t="shared" si="54"/>
        <v>0</v>
      </c>
      <c r="X217">
        <f t="shared" si="55"/>
        <v>0</v>
      </c>
      <c r="Y217">
        <f t="shared" si="56"/>
        <v>0</v>
      </c>
      <c r="Z217">
        <f t="shared" si="57"/>
        <v>0</v>
      </c>
    </row>
    <row r="218" spans="1:26">
      <c r="A218" s="100"/>
      <c r="B218" s="101"/>
      <c r="C218" s="2" t="s">
        <v>513</v>
      </c>
      <c r="D218" s="2"/>
      <c r="E218" s="2" t="s">
        <v>514</v>
      </c>
      <c r="F218" s="2"/>
      <c r="G218" s="2"/>
      <c r="H218" s="2">
        <v>1</v>
      </c>
      <c r="I218" s="2">
        <v>0.5</v>
      </c>
      <c r="J218" s="2">
        <v>3.0000000000000001E-3</v>
      </c>
      <c r="K218" s="2"/>
      <c r="L218" s="2" t="s">
        <v>515</v>
      </c>
      <c r="M218" s="13">
        <f t="shared" si="53"/>
        <v>179.9</v>
      </c>
      <c r="N218" s="13">
        <f t="shared" si="36"/>
        <v>0</v>
      </c>
      <c r="O218" s="14">
        <f t="shared" si="37"/>
        <v>0</v>
      </c>
      <c r="V218">
        <v>179.9</v>
      </c>
      <c r="W218">
        <f t="shared" si="54"/>
        <v>0</v>
      </c>
      <c r="X218">
        <f t="shared" si="55"/>
        <v>0</v>
      </c>
      <c r="Y218">
        <f t="shared" si="56"/>
        <v>0</v>
      </c>
      <c r="Z218">
        <f t="shared" si="57"/>
        <v>0</v>
      </c>
    </row>
    <row r="219" spans="1:26">
      <c r="A219" s="100"/>
      <c r="B219" s="101"/>
      <c r="C219" s="2" t="s">
        <v>516</v>
      </c>
      <c r="D219" s="2"/>
      <c r="E219" s="2" t="s">
        <v>517</v>
      </c>
      <c r="F219" s="2"/>
      <c r="G219" s="2"/>
      <c r="H219" s="2">
        <v>1</v>
      </c>
      <c r="I219" s="2">
        <v>0.871</v>
      </c>
      <c r="J219" s="2">
        <v>4.0000000000000001E-3</v>
      </c>
      <c r="K219" s="2"/>
      <c r="L219" s="2" t="s">
        <v>518</v>
      </c>
      <c r="M219" s="13">
        <f t="shared" si="53"/>
        <v>280.44</v>
      </c>
      <c r="N219" s="13">
        <f t="shared" si="36"/>
        <v>0</v>
      </c>
      <c r="O219" s="14">
        <f t="shared" si="37"/>
        <v>0</v>
      </c>
      <c r="V219">
        <v>280.44</v>
      </c>
      <c r="W219">
        <f t="shared" si="54"/>
        <v>0</v>
      </c>
      <c r="X219">
        <f t="shared" si="55"/>
        <v>0</v>
      </c>
      <c r="Y219">
        <f t="shared" si="56"/>
        <v>0</v>
      </c>
      <c r="Z219">
        <f t="shared" si="57"/>
        <v>0</v>
      </c>
    </row>
    <row r="220" spans="1:26" ht="15.75" thickBot="1">
      <c r="A220" s="102"/>
      <c r="B220" s="103"/>
      <c r="C220" s="3" t="s">
        <v>519</v>
      </c>
      <c r="D220" s="3"/>
      <c r="E220" s="3" t="s">
        <v>520</v>
      </c>
      <c r="F220" s="3"/>
      <c r="G220" s="3"/>
      <c r="H220" s="3">
        <v>1</v>
      </c>
      <c r="I220" s="3">
        <v>1.577</v>
      </c>
      <c r="J220" s="3">
        <v>8.0000000000000002E-3</v>
      </c>
      <c r="K220" s="3"/>
      <c r="L220" s="3" t="s">
        <v>521</v>
      </c>
      <c r="M220" s="13">
        <f t="shared" si="53"/>
        <v>432.6</v>
      </c>
      <c r="N220" s="15">
        <f t="shared" ref="N220:N283" si="58">D220*M220</f>
        <v>0</v>
      </c>
      <c r="O220" s="16">
        <f t="shared" ref="O220:O283" si="59">F220*M220</f>
        <v>0</v>
      </c>
      <c r="V220">
        <v>432.6</v>
      </c>
      <c r="W220">
        <f t="shared" si="54"/>
        <v>0</v>
      </c>
      <c r="X220">
        <f t="shared" si="55"/>
        <v>0</v>
      </c>
      <c r="Y220">
        <f t="shared" si="56"/>
        <v>0</v>
      </c>
      <c r="Z220">
        <f t="shared" si="57"/>
        <v>0</v>
      </c>
    </row>
    <row r="221" spans="1:26" ht="15.75" thickBot="1">
      <c r="A221" s="116" t="s">
        <v>947</v>
      </c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8"/>
      <c r="V221">
        <v>0</v>
      </c>
    </row>
    <row r="222" spans="1:26">
      <c r="A222" s="98"/>
      <c r="B222" s="99"/>
      <c r="C222" s="1" t="s">
        <v>522</v>
      </c>
      <c r="D222" s="1"/>
      <c r="E222" s="1" t="s">
        <v>523</v>
      </c>
      <c r="F222" s="1"/>
      <c r="G222" s="1"/>
      <c r="H222" s="1">
        <v>100</v>
      </c>
      <c r="I222" s="1">
        <v>0.08</v>
      </c>
      <c r="J222" s="1">
        <v>1.4999999999999999E-2</v>
      </c>
      <c r="K222" s="1"/>
      <c r="L222" s="1" t="s">
        <v>546</v>
      </c>
      <c r="M222" s="13">
        <f t="shared" ref="M222:M227" si="60">V222-($D$10/100)*V222</f>
        <v>30.68</v>
      </c>
      <c r="N222" s="11">
        <f t="shared" si="58"/>
        <v>0</v>
      </c>
      <c r="O222" s="12">
        <f t="shared" si="59"/>
        <v>0</v>
      </c>
      <c r="V222">
        <v>30.68</v>
      </c>
      <c r="W222">
        <f t="shared" ref="W222:W227" si="61">IF(D222&gt;0,J222*D222,0)</f>
        <v>0</v>
      </c>
      <c r="X222">
        <f t="shared" ref="X222:X227" si="62">IF(F222&gt;0,J222*F222,0)</f>
        <v>0</v>
      </c>
      <c r="Y222">
        <f t="shared" ref="Y222:Y227" si="63">IF(D222&gt;0,I222*D222,0)</f>
        <v>0</v>
      </c>
      <c r="Z222">
        <f t="shared" ref="Z222:Z227" si="64">IF(F222&gt;0,I222*F222,0)</f>
        <v>0</v>
      </c>
    </row>
    <row r="223" spans="1:26">
      <c r="A223" s="100"/>
      <c r="B223" s="101"/>
      <c r="C223" s="2" t="s">
        <v>524</v>
      </c>
      <c r="D223" s="2"/>
      <c r="E223" s="2" t="s">
        <v>525</v>
      </c>
      <c r="F223" s="2"/>
      <c r="G223" s="2"/>
      <c r="H223" s="2">
        <v>100</v>
      </c>
      <c r="I223" s="2">
        <v>0.1</v>
      </c>
      <c r="J223" s="2">
        <v>2.1999999999999999E-2</v>
      </c>
      <c r="K223" s="2"/>
      <c r="L223" s="2" t="s">
        <v>547</v>
      </c>
      <c r="M223" s="13">
        <f t="shared" si="60"/>
        <v>36.82</v>
      </c>
      <c r="N223" s="13">
        <f t="shared" si="58"/>
        <v>0</v>
      </c>
      <c r="O223" s="14">
        <f t="shared" si="59"/>
        <v>0</v>
      </c>
      <c r="V223">
        <v>36.82</v>
      </c>
      <c r="W223">
        <f t="shared" si="61"/>
        <v>0</v>
      </c>
      <c r="X223">
        <f t="shared" si="62"/>
        <v>0</v>
      </c>
      <c r="Y223">
        <f t="shared" si="63"/>
        <v>0</v>
      </c>
      <c r="Z223">
        <f t="shared" si="64"/>
        <v>0</v>
      </c>
    </row>
    <row r="224" spans="1:26">
      <c r="A224" s="100"/>
      <c r="B224" s="101"/>
      <c r="C224" s="2" t="s">
        <v>526</v>
      </c>
      <c r="D224" s="2"/>
      <c r="E224" s="2" t="s">
        <v>527</v>
      </c>
      <c r="F224" s="2"/>
      <c r="G224" s="2"/>
      <c r="H224" s="2">
        <v>100</v>
      </c>
      <c r="I224" s="2">
        <v>0.11</v>
      </c>
      <c r="J224" s="2">
        <v>3.1E-2</v>
      </c>
      <c r="K224" s="2"/>
      <c r="L224" s="2" t="s">
        <v>548</v>
      </c>
      <c r="M224" s="13">
        <f t="shared" si="60"/>
        <v>45.2</v>
      </c>
      <c r="N224" s="13">
        <f t="shared" si="58"/>
        <v>0</v>
      </c>
      <c r="O224" s="14">
        <f t="shared" si="59"/>
        <v>0</v>
      </c>
      <c r="V224">
        <v>45.2</v>
      </c>
      <c r="W224">
        <f t="shared" si="61"/>
        <v>0</v>
      </c>
      <c r="X224">
        <f t="shared" si="62"/>
        <v>0</v>
      </c>
      <c r="Y224">
        <f t="shared" si="63"/>
        <v>0</v>
      </c>
      <c r="Z224">
        <f t="shared" si="64"/>
        <v>0</v>
      </c>
    </row>
    <row r="225" spans="1:26">
      <c r="A225" s="100"/>
      <c r="B225" s="101"/>
      <c r="C225" s="2" t="s">
        <v>528</v>
      </c>
      <c r="D225" s="2"/>
      <c r="E225" s="2" t="s">
        <v>529</v>
      </c>
      <c r="F225" s="2"/>
      <c r="G225" s="2"/>
      <c r="H225" s="2">
        <v>100</v>
      </c>
      <c r="I225" s="2">
        <v>9.4E-2</v>
      </c>
      <c r="J225" s="2">
        <v>2.1999999999999999E-2</v>
      </c>
      <c r="K225" s="2"/>
      <c r="L225" s="2" t="s">
        <v>549</v>
      </c>
      <c r="M225" s="13">
        <f t="shared" si="60"/>
        <v>62.37</v>
      </c>
      <c r="N225" s="13">
        <f t="shared" si="58"/>
        <v>0</v>
      </c>
      <c r="O225" s="14">
        <f t="shared" si="59"/>
        <v>0</v>
      </c>
      <c r="V225">
        <v>62.37</v>
      </c>
      <c r="W225">
        <f t="shared" si="61"/>
        <v>0</v>
      </c>
      <c r="X225">
        <f t="shared" si="62"/>
        <v>0</v>
      </c>
      <c r="Y225">
        <f t="shared" si="63"/>
        <v>0</v>
      </c>
      <c r="Z225">
        <f t="shared" si="64"/>
        <v>0</v>
      </c>
    </row>
    <row r="226" spans="1:26">
      <c r="A226" s="100"/>
      <c r="B226" s="101"/>
      <c r="C226" s="2" t="s">
        <v>530</v>
      </c>
      <c r="D226" s="2"/>
      <c r="E226" s="2" t="s">
        <v>531</v>
      </c>
      <c r="F226" s="2"/>
      <c r="G226" s="2"/>
      <c r="H226" s="2">
        <v>10</v>
      </c>
      <c r="I226" s="2">
        <v>0.106</v>
      </c>
      <c r="J226" s="2">
        <v>3.0000000000000001E-3</v>
      </c>
      <c r="K226" s="2"/>
      <c r="L226" s="2" t="s">
        <v>550</v>
      </c>
      <c r="M226" s="13">
        <f t="shared" si="60"/>
        <v>58.3</v>
      </c>
      <c r="N226" s="13">
        <f t="shared" si="58"/>
        <v>0</v>
      </c>
      <c r="O226" s="14">
        <f t="shared" si="59"/>
        <v>0</v>
      </c>
      <c r="V226">
        <v>58.3</v>
      </c>
      <c r="W226">
        <f t="shared" si="61"/>
        <v>0</v>
      </c>
      <c r="X226">
        <f t="shared" si="62"/>
        <v>0</v>
      </c>
      <c r="Y226">
        <f t="shared" si="63"/>
        <v>0</v>
      </c>
      <c r="Z226">
        <f t="shared" si="64"/>
        <v>0</v>
      </c>
    </row>
    <row r="227" spans="1:26" ht="15.75" thickBot="1">
      <c r="A227" s="102"/>
      <c r="B227" s="103"/>
      <c r="C227" s="3" t="s">
        <v>532</v>
      </c>
      <c r="D227" s="3"/>
      <c r="E227" s="3" t="s">
        <v>533</v>
      </c>
      <c r="F227" s="3"/>
      <c r="G227" s="3"/>
      <c r="H227" s="3">
        <v>100</v>
      </c>
      <c r="I227" s="3">
        <v>0.2</v>
      </c>
      <c r="J227" s="3">
        <v>5.0999999999999997E-2</v>
      </c>
      <c r="K227" s="3"/>
      <c r="L227" s="3" t="s">
        <v>551</v>
      </c>
      <c r="M227" s="13">
        <f t="shared" si="60"/>
        <v>70.48</v>
      </c>
      <c r="N227" s="15">
        <f t="shared" si="58"/>
        <v>0</v>
      </c>
      <c r="O227" s="16">
        <f t="shared" si="59"/>
        <v>0</v>
      </c>
      <c r="V227">
        <v>70.48</v>
      </c>
      <c r="W227">
        <f t="shared" si="61"/>
        <v>0</v>
      </c>
      <c r="X227">
        <f t="shared" si="62"/>
        <v>0</v>
      </c>
      <c r="Y227">
        <f t="shared" si="63"/>
        <v>0</v>
      </c>
      <c r="Z227">
        <f t="shared" si="64"/>
        <v>0</v>
      </c>
    </row>
    <row r="228" spans="1:26" ht="15.75" thickBot="1">
      <c r="A228" s="116" t="s">
        <v>948</v>
      </c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8"/>
      <c r="V228">
        <v>0</v>
      </c>
    </row>
    <row r="229" spans="1:26">
      <c r="A229" s="98"/>
      <c r="B229" s="99"/>
      <c r="C229" s="1" t="s">
        <v>534</v>
      </c>
      <c r="D229" s="1"/>
      <c r="E229" s="1" t="s">
        <v>535</v>
      </c>
      <c r="F229" s="1"/>
      <c r="G229" s="1"/>
      <c r="H229" s="1">
        <v>162</v>
      </c>
      <c r="I229" s="1">
        <v>7.4999999999999997E-2</v>
      </c>
      <c r="J229" s="1">
        <v>2.5000000000000001E-2</v>
      </c>
      <c r="K229" s="1"/>
      <c r="L229" s="1" t="s">
        <v>552</v>
      </c>
      <c r="M229" s="13">
        <f t="shared" ref="M229:M234" si="65">V229-($D$10/100)*V229</f>
        <v>39.03</v>
      </c>
      <c r="N229" s="11">
        <f t="shared" si="58"/>
        <v>0</v>
      </c>
      <c r="O229" s="12">
        <f t="shared" si="59"/>
        <v>0</v>
      </c>
      <c r="V229">
        <v>39.03</v>
      </c>
      <c r="W229">
        <f t="shared" ref="W229:W234" si="66">IF(D229&gt;0,J229*D229,0)</f>
        <v>0</v>
      </c>
      <c r="X229">
        <f t="shared" ref="X229:X234" si="67">IF(F229&gt;0,J229*F229,0)</f>
        <v>0</v>
      </c>
      <c r="Y229">
        <f t="shared" ref="Y229:Y234" si="68">IF(D229&gt;0,I229*D229,0)</f>
        <v>0</v>
      </c>
      <c r="Z229">
        <f t="shared" ref="Z229:Z234" si="69">IF(F229&gt;0,I229*F229,0)</f>
        <v>0</v>
      </c>
    </row>
    <row r="230" spans="1:26">
      <c r="A230" s="100"/>
      <c r="B230" s="101"/>
      <c r="C230" s="2" t="s">
        <v>536</v>
      </c>
      <c r="D230" s="2"/>
      <c r="E230" s="2" t="s">
        <v>537</v>
      </c>
      <c r="F230" s="2"/>
      <c r="G230" s="2"/>
      <c r="H230" s="2">
        <v>120</v>
      </c>
      <c r="I230" s="2">
        <v>8.2000000000000003E-2</v>
      </c>
      <c r="J230" s="2">
        <v>2.4E-2</v>
      </c>
      <c r="K230" s="2"/>
      <c r="L230" s="2" t="s">
        <v>553</v>
      </c>
      <c r="M230" s="13">
        <f t="shared" si="65"/>
        <v>45.5</v>
      </c>
      <c r="N230" s="13">
        <f t="shared" si="58"/>
        <v>0</v>
      </c>
      <c r="O230" s="14">
        <f t="shared" si="59"/>
        <v>0</v>
      </c>
      <c r="V230">
        <v>45.5</v>
      </c>
      <c r="W230">
        <f t="shared" si="66"/>
        <v>0</v>
      </c>
      <c r="X230">
        <f t="shared" si="67"/>
        <v>0</v>
      </c>
      <c r="Y230">
        <f t="shared" si="68"/>
        <v>0</v>
      </c>
      <c r="Z230">
        <f t="shared" si="69"/>
        <v>0</v>
      </c>
    </row>
    <row r="231" spans="1:26">
      <c r="A231" s="100"/>
      <c r="B231" s="101"/>
      <c r="C231" s="2" t="s">
        <v>538</v>
      </c>
      <c r="D231" s="2"/>
      <c r="E231" s="2" t="s">
        <v>539</v>
      </c>
      <c r="F231" s="2"/>
      <c r="G231" s="2"/>
      <c r="H231" s="2">
        <v>100</v>
      </c>
      <c r="I231" s="2">
        <v>0.13</v>
      </c>
      <c r="J231" s="2">
        <v>3.9E-2</v>
      </c>
      <c r="K231" s="2"/>
      <c r="L231" s="2" t="s">
        <v>554</v>
      </c>
      <c r="M231" s="13">
        <f t="shared" si="65"/>
        <v>59.62</v>
      </c>
      <c r="N231" s="13">
        <f t="shared" si="58"/>
        <v>0</v>
      </c>
      <c r="O231" s="14">
        <f t="shared" si="59"/>
        <v>0</v>
      </c>
      <c r="V231">
        <v>59.62</v>
      </c>
      <c r="W231">
        <f t="shared" si="66"/>
        <v>0</v>
      </c>
      <c r="X231">
        <f t="shared" si="67"/>
        <v>0</v>
      </c>
      <c r="Y231">
        <f t="shared" si="68"/>
        <v>0</v>
      </c>
      <c r="Z231">
        <f t="shared" si="69"/>
        <v>0</v>
      </c>
    </row>
    <row r="232" spans="1:26">
      <c r="A232" s="100"/>
      <c r="B232" s="101"/>
      <c r="C232" s="2" t="s">
        <v>540</v>
      </c>
      <c r="D232" s="2"/>
      <c r="E232" s="2" t="s">
        <v>541</v>
      </c>
      <c r="F232" s="2"/>
      <c r="G232" s="2"/>
      <c r="H232" s="2">
        <v>10</v>
      </c>
      <c r="I232" s="2">
        <v>9.6000000000000002E-2</v>
      </c>
      <c r="J232" s="2">
        <v>2E-3</v>
      </c>
      <c r="K232" s="2"/>
      <c r="L232" s="2" t="s">
        <v>555</v>
      </c>
      <c r="M232" s="13">
        <f t="shared" si="65"/>
        <v>71.28</v>
      </c>
      <c r="N232" s="13">
        <f t="shared" si="58"/>
        <v>0</v>
      </c>
      <c r="O232" s="14">
        <f t="shared" si="59"/>
        <v>0</v>
      </c>
      <c r="V232">
        <v>71.28</v>
      </c>
      <c r="W232">
        <f t="shared" si="66"/>
        <v>0</v>
      </c>
      <c r="X232">
        <f t="shared" si="67"/>
        <v>0</v>
      </c>
      <c r="Y232">
        <f t="shared" si="68"/>
        <v>0</v>
      </c>
      <c r="Z232">
        <f t="shared" si="69"/>
        <v>0</v>
      </c>
    </row>
    <row r="233" spans="1:26">
      <c r="A233" s="100"/>
      <c r="B233" s="101"/>
      <c r="C233" s="2" t="s">
        <v>542</v>
      </c>
      <c r="D233" s="2"/>
      <c r="E233" s="2" t="s">
        <v>543</v>
      </c>
      <c r="F233" s="2"/>
      <c r="G233" s="2"/>
      <c r="H233" s="2">
        <v>100</v>
      </c>
      <c r="I233" s="2">
        <v>0.17</v>
      </c>
      <c r="J233" s="2">
        <v>4.4999999999999998E-2</v>
      </c>
      <c r="K233" s="2"/>
      <c r="L233" s="2" t="s">
        <v>556</v>
      </c>
      <c r="M233" s="13">
        <f t="shared" si="65"/>
        <v>69.709999999999994</v>
      </c>
      <c r="N233" s="13">
        <f t="shared" si="58"/>
        <v>0</v>
      </c>
      <c r="O233" s="14">
        <f t="shared" si="59"/>
        <v>0</v>
      </c>
      <c r="V233">
        <v>69.709999999999994</v>
      </c>
      <c r="W233">
        <f t="shared" si="66"/>
        <v>0</v>
      </c>
      <c r="X233">
        <f t="shared" si="67"/>
        <v>0</v>
      </c>
      <c r="Y233">
        <f t="shared" si="68"/>
        <v>0</v>
      </c>
      <c r="Z233">
        <f t="shared" si="69"/>
        <v>0</v>
      </c>
    </row>
    <row r="234" spans="1:26" ht="15.75" thickBot="1">
      <c r="A234" s="102"/>
      <c r="B234" s="103"/>
      <c r="C234" s="3" t="s">
        <v>544</v>
      </c>
      <c r="D234" s="3"/>
      <c r="E234" s="3" t="s">
        <v>545</v>
      </c>
      <c r="F234" s="3"/>
      <c r="G234" s="3"/>
      <c r="H234" s="3">
        <v>100</v>
      </c>
      <c r="I234" s="3">
        <v>0.26</v>
      </c>
      <c r="J234" s="3">
        <v>5.0999999999999997E-2</v>
      </c>
      <c r="K234" s="3"/>
      <c r="L234" s="3" t="s">
        <v>557</v>
      </c>
      <c r="M234" s="13">
        <f t="shared" si="65"/>
        <v>87.08</v>
      </c>
      <c r="N234" s="15">
        <f t="shared" si="58"/>
        <v>0</v>
      </c>
      <c r="O234" s="16">
        <f t="shared" si="59"/>
        <v>0</v>
      </c>
      <c r="V234">
        <v>87.08</v>
      </c>
      <c r="W234">
        <f t="shared" si="66"/>
        <v>0</v>
      </c>
      <c r="X234">
        <f t="shared" si="67"/>
        <v>0</v>
      </c>
      <c r="Y234">
        <f t="shared" si="68"/>
        <v>0</v>
      </c>
      <c r="Z234">
        <f t="shared" si="69"/>
        <v>0</v>
      </c>
    </row>
    <row r="235" spans="1:26" ht="15.75" thickBot="1">
      <c r="A235" s="116" t="s">
        <v>949</v>
      </c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8"/>
      <c r="V235">
        <v>0</v>
      </c>
    </row>
    <row r="236" spans="1:26" ht="30" customHeight="1">
      <c r="A236" s="98"/>
      <c r="B236" s="99"/>
      <c r="C236" s="64" t="s">
        <v>558</v>
      </c>
      <c r="D236" s="62"/>
      <c r="E236" s="64" t="s">
        <v>558</v>
      </c>
      <c r="F236" s="62"/>
      <c r="G236" s="61"/>
      <c r="H236" s="62"/>
      <c r="I236" s="62"/>
      <c r="J236" s="62"/>
      <c r="K236" s="61"/>
      <c r="L236" s="64" t="s">
        <v>559</v>
      </c>
      <c r="M236" s="68">
        <f>V236-($D$10/100)*V236</f>
        <v>18.09</v>
      </c>
      <c r="N236" s="71">
        <f t="shared" si="58"/>
        <v>0</v>
      </c>
      <c r="O236" s="72">
        <f t="shared" si="59"/>
        <v>0</v>
      </c>
      <c r="V236" s="86">
        <v>18.09</v>
      </c>
      <c r="W236">
        <f>IF(D236&gt;0,J236*D236,0)</f>
        <v>0</v>
      </c>
      <c r="X236">
        <f>IF(F236&gt;0,J236*F236,0)</f>
        <v>0</v>
      </c>
      <c r="Y236">
        <f>IF(D236&gt;0,I236*D236,0)</f>
        <v>0</v>
      </c>
      <c r="Z236">
        <f>IF(F236&gt;0,I236*F236,0)</f>
        <v>0</v>
      </c>
    </row>
    <row r="237" spans="1:26" ht="30" customHeight="1" thickBot="1">
      <c r="A237" s="100"/>
      <c r="B237" s="101"/>
      <c r="C237" s="65" t="s">
        <v>560</v>
      </c>
      <c r="D237" s="63"/>
      <c r="E237" s="65" t="s">
        <v>560</v>
      </c>
      <c r="F237" s="63"/>
      <c r="G237" s="60"/>
      <c r="H237" s="63"/>
      <c r="I237" s="63"/>
      <c r="J237" s="63"/>
      <c r="K237" s="60"/>
      <c r="L237" s="65" t="s">
        <v>561</v>
      </c>
      <c r="M237" s="70">
        <f>V237-($D$10/100)*V237</f>
        <v>31.25</v>
      </c>
      <c r="N237" s="67">
        <f t="shared" si="58"/>
        <v>0</v>
      </c>
      <c r="O237" s="66">
        <f t="shared" si="59"/>
        <v>0</v>
      </c>
      <c r="V237" s="86">
        <v>31.25</v>
      </c>
      <c r="W237">
        <f>IF(D237&gt;0,J237*D237,0)</f>
        <v>0</v>
      </c>
      <c r="X237">
        <f>IF(F237&gt;0,J237*F237,0)</f>
        <v>0</v>
      </c>
      <c r="Y237">
        <f>IF(D237&gt;0,I237*D237,0)</f>
        <v>0</v>
      </c>
      <c r="Z237">
        <f>IF(F237&gt;0,I237*F237,0)</f>
        <v>0</v>
      </c>
    </row>
    <row r="238" spans="1:26" ht="15.75" customHeight="1" thickBot="1">
      <c r="A238" s="116" t="s">
        <v>950</v>
      </c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8"/>
      <c r="V238">
        <v>0</v>
      </c>
    </row>
    <row r="239" spans="1:26" ht="69.95" customHeight="1" thickBot="1">
      <c r="A239" s="98"/>
      <c r="B239" s="99"/>
      <c r="C239" s="64" t="s">
        <v>562</v>
      </c>
      <c r="D239" s="62"/>
      <c r="E239" s="64" t="s">
        <v>563</v>
      </c>
      <c r="F239" s="62"/>
      <c r="G239" s="61"/>
      <c r="H239" s="62">
        <v>100</v>
      </c>
      <c r="I239" s="62">
        <v>0.11</v>
      </c>
      <c r="J239" s="62">
        <v>7.8E-2</v>
      </c>
      <c r="K239" s="61"/>
      <c r="L239" s="64" t="s">
        <v>564</v>
      </c>
      <c r="M239" s="68">
        <f>V239-($D$10/100)*V239</f>
        <v>119.88</v>
      </c>
      <c r="N239" s="68">
        <f t="shared" si="58"/>
        <v>0</v>
      </c>
      <c r="O239" s="69">
        <f t="shared" si="59"/>
        <v>0</v>
      </c>
      <c r="V239" s="86">
        <v>119.88</v>
      </c>
      <c r="W239">
        <f>IF(D239&gt;0,J239*D239,0)</f>
        <v>0</v>
      </c>
      <c r="X239">
        <f>IF(F239&gt;0,J239*F239,0)</f>
        <v>0</v>
      </c>
      <c r="Y239">
        <f>IF(D239&gt;0,I239*D239,0)</f>
        <v>0</v>
      </c>
      <c r="Z239">
        <f>IF(F239&gt;0,I239*F239,0)</f>
        <v>0</v>
      </c>
    </row>
    <row r="240" spans="1:26" ht="15.75" customHeight="1" thickBot="1">
      <c r="A240" s="116" t="s">
        <v>951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8"/>
      <c r="V240">
        <v>0</v>
      </c>
    </row>
    <row r="241" spans="1:26">
      <c r="A241" s="98"/>
      <c r="B241" s="99"/>
      <c r="C241" s="1" t="s">
        <v>982</v>
      </c>
      <c r="D241" s="1"/>
      <c r="E241" s="1" t="s">
        <v>1012</v>
      </c>
      <c r="F241" s="1"/>
      <c r="G241" s="1"/>
      <c r="H241" s="1">
        <v>10</v>
      </c>
      <c r="I241" s="1">
        <v>0.04</v>
      </c>
      <c r="J241" s="1">
        <v>2E-3</v>
      </c>
      <c r="K241" s="1"/>
      <c r="L241" s="1" t="s">
        <v>86</v>
      </c>
      <c r="M241" s="13">
        <f t="shared" ref="M241:M270" si="70">V241-($D$10/100)*V241</f>
        <v>9.3000000000000007</v>
      </c>
      <c r="N241" s="11">
        <f t="shared" si="58"/>
        <v>0</v>
      </c>
      <c r="O241" s="12">
        <f t="shared" si="59"/>
        <v>0</v>
      </c>
      <c r="V241">
        <v>9.3000000000000007</v>
      </c>
      <c r="W241">
        <f t="shared" ref="W241:W270" si="71">IF(D241&gt;0,J241*D241,0)</f>
        <v>0</v>
      </c>
      <c r="X241">
        <f t="shared" ref="X241:X270" si="72">IF(F241&gt;0,J241*F241,0)</f>
        <v>0</v>
      </c>
      <c r="Y241">
        <f t="shared" ref="Y241:Y270" si="73">IF(D241&gt;0,I241*D241,0)</f>
        <v>0</v>
      </c>
      <c r="Z241">
        <f t="shared" ref="Z241:Z270" si="74">IF(F241&gt;0,I241*F241,0)</f>
        <v>0</v>
      </c>
    </row>
    <row r="242" spans="1:26">
      <c r="A242" s="100"/>
      <c r="B242" s="101"/>
      <c r="C242" s="2" t="s">
        <v>983</v>
      </c>
      <c r="D242" s="2"/>
      <c r="E242" s="2" t="s">
        <v>1013</v>
      </c>
      <c r="F242" s="2"/>
      <c r="G242" s="2"/>
      <c r="H242" s="2">
        <v>100</v>
      </c>
      <c r="I242" s="2">
        <v>0.04</v>
      </c>
      <c r="J242" s="2">
        <v>1.6E-2</v>
      </c>
      <c r="K242" s="2"/>
      <c r="L242" s="2" t="s">
        <v>57</v>
      </c>
      <c r="M242" s="13">
        <f t="shared" si="70"/>
        <v>10.1</v>
      </c>
      <c r="N242" s="13">
        <f t="shared" si="58"/>
        <v>0</v>
      </c>
      <c r="O242" s="14">
        <f t="shared" si="59"/>
        <v>0</v>
      </c>
      <c r="V242">
        <v>10.1</v>
      </c>
      <c r="W242">
        <f t="shared" si="71"/>
        <v>0</v>
      </c>
      <c r="X242">
        <f t="shared" si="72"/>
        <v>0</v>
      </c>
      <c r="Y242">
        <f t="shared" si="73"/>
        <v>0</v>
      </c>
      <c r="Z242">
        <f t="shared" si="74"/>
        <v>0</v>
      </c>
    </row>
    <row r="243" spans="1:26">
      <c r="A243" s="100"/>
      <c r="B243" s="101"/>
      <c r="C243" s="2" t="s">
        <v>984</v>
      </c>
      <c r="D243" s="2"/>
      <c r="E243" s="2" t="s">
        <v>1014</v>
      </c>
      <c r="F243" s="2"/>
      <c r="G243" s="2"/>
      <c r="H243" s="2">
        <v>100</v>
      </c>
      <c r="I243" s="2">
        <v>0.03</v>
      </c>
      <c r="J243" s="2">
        <v>1.6E-2</v>
      </c>
      <c r="K243" s="2"/>
      <c r="L243" s="2" t="s">
        <v>58</v>
      </c>
      <c r="M243" s="13">
        <f t="shared" si="70"/>
        <v>6.49</v>
      </c>
      <c r="N243" s="13">
        <f t="shared" si="58"/>
        <v>0</v>
      </c>
      <c r="O243" s="14">
        <f t="shared" si="59"/>
        <v>0</v>
      </c>
      <c r="V243">
        <v>6.49</v>
      </c>
      <c r="W243">
        <f t="shared" si="71"/>
        <v>0</v>
      </c>
      <c r="X243">
        <f t="shared" si="72"/>
        <v>0</v>
      </c>
      <c r="Y243">
        <f t="shared" si="73"/>
        <v>0</v>
      </c>
      <c r="Z243">
        <f t="shared" si="74"/>
        <v>0</v>
      </c>
    </row>
    <row r="244" spans="1:26">
      <c r="A244" s="100"/>
      <c r="B244" s="101"/>
      <c r="C244" s="2" t="s">
        <v>985</v>
      </c>
      <c r="D244" s="2"/>
      <c r="E244" s="2" t="s">
        <v>1015</v>
      </c>
      <c r="F244" s="2"/>
      <c r="G244" s="2"/>
      <c r="H244" s="2">
        <v>100</v>
      </c>
      <c r="I244" s="2">
        <v>0.04</v>
      </c>
      <c r="J244" s="2">
        <v>1.6E-2</v>
      </c>
      <c r="K244" s="2"/>
      <c r="L244" s="2" t="s">
        <v>59</v>
      </c>
      <c r="M244" s="13">
        <f t="shared" si="70"/>
        <v>9.4700000000000006</v>
      </c>
      <c r="N244" s="13">
        <f t="shared" si="58"/>
        <v>0</v>
      </c>
      <c r="O244" s="14">
        <f t="shared" si="59"/>
        <v>0</v>
      </c>
      <c r="V244">
        <v>9.4700000000000006</v>
      </c>
      <c r="W244">
        <f t="shared" si="71"/>
        <v>0</v>
      </c>
      <c r="X244">
        <f t="shared" si="72"/>
        <v>0</v>
      </c>
      <c r="Y244">
        <f t="shared" si="73"/>
        <v>0</v>
      </c>
      <c r="Z244">
        <f t="shared" si="74"/>
        <v>0</v>
      </c>
    </row>
    <row r="245" spans="1:26">
      <c r="A245" s="100"/>
      <c r="B245" s="101"/>
      <c r="C245" s="2" t="s">
        <v>986</v>
      </c>
      <c r="D245" s="2"/>
      <c r="E245" s="2" t="s">
        <v>1016</v>
      </c>
      <c r="F245" s="2"/>
      <c r="G245" s="2"/>
      <c r="H245" s="2">
        <v>100</v>
      </c>
      <c r="I245" s="2">
        <v>0.05</v>
      </c>
      <c r="J245" s="2">
        <v>2.1999999999999999E-2</v>
      </c>
      <c r="K245" s="2"/>
      <c r="L245" s="2" t="s">
        <v>60</v>
      </c>
      <c r="M245" s="13">
        <f t="shared" si="70"/>
        <v>10.79</v>
      </c>
      <c r="N245" s="13">
        <f t="shared" si="58"/>
        <v>0</v>
      </c>
      <c r="O245" s="14">
        <f t="shared" si="59"/>
        <v>0</v>
      </c>
      <c r="V245">
        <v>10.79</v>
      </c>
      <c r="W245">
        <f t="shared" si="71"/>
        <v>0</v>
      </c>
      <c r="X245">
        <f t="shared" si="72"/>
        <v>0</v>
      </c>
      <c r="Y245">
        <f t="shared" si="73"/>
        <v>0</v>
      </c>
      <c r="Z245">
        <f t="shared" si="74"/>
        <v>0</v>
      </c>
    </row>
    <row r="246" spans="1:26">
      <c r="A246" s="100"/>
      <c r="B246" s="101"/>
      <c r="C246" s="2" t="s">
        <v>987</v>
      </c>
      <c r="D246" s="2"/>
      <c r="E246" s="2" t="s">
        <v>1017</v>
      </c>
      <c r="F246" s="2"/>
      <c r="G246" s="2"/>
      <c r="H246" s="2">
        <v>100</v>
      </c>
      <c r="I246" s="2">
        <v>0.05</v>
      </c>
      <c r="J246" s="2">
        <v>2.1999999999999999E-2</v>
      </c>
      <c r="K246" s="2"/>
      <c r="L246" s="2" t="s">
        <v>61</v>
      </c>
      <c r="M246" s="13">
        <f t="shared" si="70"/>
        <v>11.11</v>
      </c>
      <c r="N246" s="13">
        <f t="shared" si="58"/>
        <v>0</v>
      </c>
      <c r="O246" s="14">
        <f t="shared" si="59"/>
        <v>0</v>
      </c>
      <c r="V246">
        <v>11.11</v>
      </c>
      <c r="W246">
        <f t="shared" si="71"/>
        <v>0</v>
      </c>
      <c r="X246">
        <f t="shared" si="72"/>
        <v>0</v>
      </c>
      <c r="Y246">
        <f t="shared" si="73"/>
        <v>0</v>
      </c>
      <c r="Z246">
        <f t="shared" si="74"/>
        <v>0</v>
      </c>
    </row>
    <row r="247" spans="1:26">
      <c r="A247" s="100"/>
      <c r="B247" s="101"/>
      <c r="C247" s="2" t="s">
        <v>988</v>
      </c>
      <c r="D247" s="2"/>
      <c r="E247" s="2" t="s">
        <v>1018</v>
      </c>
      <c r="F247" s="2"/>
      <c r="G247" s="2"/>
      <c r="H247" s="2">
        <v>10</v>
      </c>
      <c r="I247" s="2">
        <v>8.4000000000000005E-2</v>
      </c>
      <c r="J247" s="2">
        <v>4.0000000000000001E-3</v>
      </c>
      <c r="K247" s="2"/>
      <c r="L247" s="2" t="s">
        <v>62</v>
      </c>
      <c r="M247" s="13">
        <f t="shared" si="70"/>
        <v>22.22</v>
      </c>
      <c r="N247" s="13">
        <f t="shared" si="58"/>
        <v>0</v>
      </c>
      <c r="O247" s="14">
        <f t="shared" si="59"/>
        <v>0</v>
      </c>
      <c r="V247">
        <v>22.22</v>
      </c>
      <c r="W247">
        <f t="shared" si="71"/>
        <v>0</v>
      </c>
      <c r="X247">
        <f t="shared" si="72"/>
        <v>0</v>
      </c>
      <c r="Y247">
        <f t="shared" si="73"/>
        <v>0</v>
      </c>
      <c r="Z247">
        <f t="shared" si="74"/>
        <v>0</v>
      </c>
    </row>
    <row r="248" spans="1:26">
      <c r="A248" s="100"/>
      <c r="B248" s="101"/>
      <c r="C248" s="2" t="s">
        <v>989</v>
      </c>
      <c r="D248" s="2"/>
      <c r="E248" s="2" t="s">
        <v>1019</v>
      </c>
      <c r="F248" s="2"/>
      <c r="G248" s="2"/>
      <c r="H248" s="2">
        <v>100</v>
      </c>
      <c r="I248" s="2">
        <v>0.11</v>
      </c>
      <c r="J248" s="2">
        <v>4.5999999999999999E-2</v>
      </c>
      <c r="K248" s="2"/>
      <c r="L248" s="2" t="s">
        <v>63</v>
      </c>
      <c r="M248" s="13">
        <f t="shared" si="70"/>
        <v>21.21</v>
      </c>
      <c r="N248" s="13">
        <f t="shared" si="58"/>
        <v>0</v>
      </c>
      <c r="O248" s="14">
        <f t="shared" si="59"/>
        <v>0</v>
      </c>
      <c r="V248">
        <v>21.21</v>
      </c>
      <c r="W248">
        <f t="shared" si="71"/>
        <v>0</v>
      </c>
      <c r="X248">
        <f t="shared" si="72"/>
        <v>0</v>
      </c>
      <c r="Y248">
        <f t="shared" si="73"/>
        <v>0</v>
      </c>
      <c r="Z248">
        <f t="shared" si="74"/>
        <v>0</v>
      </c>
    </row>
    <row r="249" spans="1:26">
      <c r="A249" s="100"/>
      <c r="B249" s="101"/>
      <c r="C249" s="2" t="s">
        <v>990</v>
      </c>
      <c r="D249" s="2"/>
      <c r="E249" s="2" t="s">
        <v>1020</v>
      </c>
      <c r="F249" s="2"/>
      <c r="G249" s="2"/>
      <c r="H249" s="2">
        <v>100</v>
      </c>
      <c r="I249" s="2">
        <v>0.11</v>
      </c>
      <c r="J249" s="2">
        <v>4.8000000000000001E-2</v>
      </c>
      <c r="K249" s="2"/>
      <c r="L249" s="2" t="s">
        <v>64</v>
      </c>
      <c r="M249" s="13">
        <f t="shared" si="70"/>
        <v>21.23</v>
      </c>
      <c r="N249" s="13">
        <f t="shared" si="58"/>
        <v>0</v>
      </c>
      <c r="O249" s="14">
        <f t="shared" si="59"/>
        <v>0</v>
      </c>
      <c r="V249">
        <v>21.23</v>
      </c>
      <c r="W249">
        <f t="shared" si="71"/>
        <v>0</v>
      </c>
      <c r="X249">
        <f t="shared" si="72"/>
        <v>0</v>
      </c>
      <c r="Y249">
        <f t="shared" si="73"/>
        <v>0</v>
      </c>
      <c r="Z249">
        <f t="shared" si="74"/>
        <v>0</v>
      </c>
    </row>
    <row r="250" spans="1:26">
      <c r="A250" s="100"/>
      <c r="B250" s="101"/>
      <c r="C250" s="2" t="s">
        <v>991</v>
      </c>
      <c r="D250" s="2"/>
      <c r="E250" s="2" t="s">
        <v>1021</v>
      </c>
      <c r="F250" s="2"/>
      <c r="G250" s="2"/>
      <c r="H250" s="2">
        <v>10</v>
      </c>
      <c r="I250" s="2">
        <v>0.12</v>
      </c>
      <c r="J250" s="2">
        <v>5.0000000000000001E-3</v>
      </c>
      <c r="K250" s="2"/>
      <c r="L250" s="2" t="s">
        <v>66</v>
      </c>
      <c r="M250" s="13">
        <f t="shared" si="70"/>
        <v>46</v>
      </c>
      <c r="N250" s="13">
        <f t="shared" si="58"/>
        <v>0</v>
      </c>
      <c r="O250" s="14">
        <f t="shared" si="59"/>
        <v>0</v>
      </c>
      <c r="V250">
        <v>46</v>
      </c>
      <c r="W250">
        <f t="shared" si="71"/>
        <v>0</v>
      </c>
      <c r="X250">
        <f t="shared" si="72"/>
        <v>0</v>
      </c>
      <c r="Y250">
        <f t="shared" si="73"/>
        <v>0</v>
      </c>
      <c r="Z250">
        <f t="shared" si="74"/>
        <v>0</v>
      </c>
    </row>
    <row r="251" spans="1:26">
      <c r="A251" s="100"/>
      <c r="B251" s="101"/>
      <c r="C251" s="2" t="s">
        <v>992</v>
      </c>
      <c r="D251" s="2"/>
      <c r="E251" s="2" t="s">
        <v>1022</v>
      </c>
      <c r="F251" s="2"/>
      <c r="G251" s="2"/>
      <c r="H251" s="2">
        <v>100</v>
      </c>
      <c r="I251" s="2">
        <v>0.11799999999999999</v>
      </c>
      <c r="J251" s="2">
        <v>5.1999999999999998E-2</v>
      </c>
      <c r="K251" s="2"/>
      <c r="L251" s="2" t="s">
        <v>65</v>
      </c>
      <c r="M251" s="13">
        <f t="shared" si="70"/>
        <v>37.369999999999997</v>
      </c>
      <c r="N251" s="13">
        <f t="shared" si="58"/>
        <v>0</v>
      </c>
      <c r="O251" s="14">
        <f t="shared" si="59"/>
        <v>0</v>
      </c>
      <c r="V251">
        <v>37.369999999999997</v>
      </c>
      <c r="W251">
        <f t="shared" si="71"/>
        <v>0</v>
      </c>
      <c r="X251">
        <f t="shared" si="72"/>
        <v>0</v>
      </c>
      <c r="Y251">
        <f t="shared" si="73"/>
        <v>0</v>
      </c>
      <c r="Z251">
        <f t="shared" si="74"/>
        <v>0</v>
      </c>
    </row>
    <row r="252" spans="1:26">
      <c r="A252" s="100"/>
      <c r="B252" s="101"/>
      <c r="C252" s="2" t="s">
        <v>993</v>
      </c>
      <c r="D252" s="2"/>
      <c r="E252" s="2" t="s">
        <v>1023</v>
      </c>
      <c r="F252" s="2"/>
      <c r="G252" s="2"/>
      <c r="H252" s="2">
        <v>10</v>
      </c>
      <c r="I252" s="2">
        <v>0.15</v>
      </c>
      <c r="J252" s="2">
        <v>6.0000000000000001E-3</v>
      </c>
      <c r="K252" s="2"/>
      <c r="L252" s="2" t="s">
        <v>67</v>
      </c>
      <c r="M252" s="13">
        <f t="shared" si="70"/>
        <v>41.41</v>
      </c>
      <c r="N252" s="13">
        <f t="shared" si="58"/>
        <v>0</v>
      </c>
      <c r="O252" s="14">
        <f t="shared" si="59"/>
        <v>0</v>
      </c>
      <c r="V252">
        <v>41.41</v>
      </c>
      <c r="W252">
        <f t="shared" si="71"/>
        <v>0</v>
      </c>
      <c r="X252">
        <f t="shared" si="72"/>
        <v>0</v>
      </c>
      <c r="Y252">
        <f t="shared" si="73"/>
        <v>0</v>
      </c>
      <c r="Z252">
        <f t="shared" si="74"/>
        <v>0</v>
      </c>
    </row>
    <row r="253" spans="1:26">
      <c r="A253" s="100"/>
      <c r="B253" s="101"/>
      <c r="C253" s="2" t="s">
        <v>994</v>
      </c>
      <c r="D253" s="2"/>
      <c r="E253" s="2" t="s">
        <v>1024</v>
      </c>
      <c r="F253" s="2"/>
      <c r="G253" s="2"/>
      <c r="H253" s="2">
        <v>100</v>
      </c>
      <c r="I253" s="2">
        <v>0.17</v>
      </c>
      <c r="J253" s="2">
        <v>6.8000000000000005E-2</v>
      </c>
      <c r="K253" s="2"/>
      <c r="L253" s="2" t="s">
        <v>68</v>
      </c>
      <c r="M253" s="13">
        <f t="shared" si="70"/>
        <v>46.46</v>
      </c>
      <c r="N253" s="13">
        <f t="shared" si="58"/>
        <v>0</v>
      </c>
      <c r="O253" s="14">
        <f t="shared" si="59"/>
        <v>0</v>
      </c>
      <c r="V253">
        <v>46.46</v>
      </c>
      <c r="W253">
        <f t="shared" si="71"/>
        <v>0</v>
      </c>
      <c r="X253">
        <f t="shared" si="72"/>
        <v>0</v>
      </c>
      <c r="Y253">
        <f t="shared" si="73"/>
        <v>0</v>
      </c>
      <c r="Z253">
        <f t="shared" si="74"/>
        <v>0</v>
      </c>
    </row>
    <row r="254" spans="1:26">
      <c r="A254" s="100"/>
      <c r="B254" s="101"/>
      <c r="C254" s="2" t="s">
        <v>995</v>
      </c>
      <c r="D254" s="2"/>
      <c r="E254" s="2" t="s">
        <v>1025</v>
      </c>
      <c r="F254" s="2"/>
      <c r="G254" s="2"/>
      <c r="H254" s="2">
        <v>100</v>
      </c>
      <c r="I254" s="2">
        <v>0.21099999999999999</v>
      </c>
      <c r="J254" s="2">
        <v>8.4000000000000005E-2</v>
      </c>
      <c r="K254" s="2"/>
      <c r="L254" s="2" t="s">
        <v>69</v>
      </c>
      <c r="M254" s="13">
        <f t="shared" si="70"/>
        <v>69</v>
      </c>
      <c r="N254" s="13">
        <f t="shared" si="58"/>
        <v>0</v>
      </c>
      <c r="O254" s="14">
        <f t="shared" si="59"/>
        <v>0</v>
      </c>
      <c r="V254">
        <v>69</v>
      </c>
      <c r="W254">
        <f t="shared" si="71"/>
        <v>0</v>
      </c>
      <c r="X254">
        <f t="shared" si="72"/>
        <v>0</v>
      </c>
      <c r="Y254">
        <f t="shared" si="73"/>
        <v>0</v>
      </c>
      <c r="Z254">
        <f t="shared" si="74"/>
        <v>0</v>
      </c>
    </row>
    <row r="255" spans="1:26">
      <c r="A255" s="100"/>
      <c r="B255" s="101"/>
      <c r="C255" s="2" t="s">
        <v>996</v>
      </c>
      <c r="D255" s="2"/>
      <c r="E255" s="2" t="s">
        <v>1026</v>
      </c>
      <c r="F255" s="2"/>
      <c r="G255" s="2"/>
      <c r="H255" s="2">
        <v>1</v>
      </c>
      <c r="I255" s="2">
        <v>0.21</v>
      </c>
      <c r="J255" s="2">
        <v>1E-3</v>
      </c>
      <c r="K255" s="2"/>
      <c r="L255" s="2" t="s">
        <v>70</v>
      </c>
      <c r="M255" s="13">
        <f t="shared" si="70"/>
        <v>72.7</v>
      </c>
      <c r="N255" s="13">
        <f t="shared" si="58"/>
        <v>0</v>
      </c>
      <c r="O255" s="14">
        <f t="shared" si="59"/>
        <v>0</v>
      </c>
      <c r="V255">
        <v>72.7</v>
      </c>
      <c r="W255">
        <f t="shared" si="71"/>
        <v>0</v>
      </c>
      <c r="X255">
        <f t="shared" si="72"/>
        <v>0</v>
      </c>
      <c r="Y255">
        <f t="shared" si="73"/>
        <v>0</v>
      </c>
      <c r="Z255">
        <f t="shared" si="74"/>
        <v>0</v>
      </c>
    </row>
    <row r="256" spans="1:26">
      <c r="A256" s="100"/>
      <c r="B256" s="101"/>
      <c r="C256" s="2" t="s">
        <v>997</v>
      </c>
      <c r="D256" s="2"/>
      <c r="E256" s="2" t="s">
        <v>1027</v>
      </c>
      <c r="F256" s="2"/>
      <c r="G256" s="2"/>
      <c r="H256" s="2"/>
      <c r="I256" s="2"/>
      <c r="J256" s="2"/>
      <c r="K256" s="2"/>
      <c r="L256" s="2" t="s">
        <v>71</v>
      </c>
      <c r="M256" s="13">
        <f t="shared" si="70"/>
        <v>59.59</v>
      </c>
      <c r="N256" s="13">
        <f t="shared" si="58"/>
        <v>0</v>
      </c>
      <c r="O256" s="14">
        <f t="shared" si="59"/>
        <v>0</v>
      </c>
      <c r="V256">
        <v>59.59</v>
      </c>
      <c r="W256">
        <f t="shared" si="71"/>
        <v>0</v>
      </c>
      <c r="X256">
        <f t="shared" si="72"/>
        <v>0</v>
      </c>
      <c r="Y256">
        <f t="shared" si="73"/>
        <v>0</v>
      </c>
      <c r="Z256">
        <f t="shared" si="74"/>
        <v>0</v>
      </c>
    </row>
    <row r="257" spans="1:26">
      <c r="A257" s="100"/>
      <c r="B257" s="101"/>
      <c r="C257" s="2" t="s">
        <v>998</v>
      </c>
      <c r="D257" s="2"/>
      <c r="E257" s="2" t="s">
        <v>1028</v>
      </c>
      <c r="F257" s="2"/>
      <c r="G257" s="2"/>
      <c r="H257" s="2">
        <v>1</v>
      </c>
      <c r="I257" s="2">
        <v>0.24</v>
      </c>
      <c r="J257" s="2">
        <v>1E-3</v>
      </c>
      <c r="K257" s="2"/>
      <c r="L257" s="2" t="s">
        <v>72</v>
      </c>
      <c r="M257" s="13">
        <f t="shared" si="70"/>
        <v>63.63</v>
      </c>
      <c r="N257" s="13">
        <f t="shared" si="58"/>
        <v>0</v>
      </c>
      <c r="O257" s="14">
        <f t="shared" si="59"/>
        <v>0</v>
      </c>
      <c r="V257">
        <v>63.63</v>
      </c>
      <c r="W257">
        <f t="shared" si="71"/>
        <v>0</v>
      </c>
      <c r="X257">
        <f t="shared" si="72"/>
        <v>0</v>
      </c>
      <c r="Y257">
        <f t="shared" si="73"/>
        <v>0</v>
      </c>
      <c r="Z257">
        <f t="shared" si="74"/>
        <v>0</v>
      </c>
    </row>
    <row r="258" spans="1:26">
      <c r="A258" s="100"/>
      <c r="B258" s="101"/>
      <c r="C258" s="2" t="s">
        <v>999</v>
      </c>
      <c r="D258" s="2"/>
      <c r="E258" s="2" t="s">
        <v>1029</v>
      </c>
      <c r="F258" s="2"/>
      <c r="G258" s="2"/>
      <c r="H258" s="2">
        <v>1</v>
      </c>
      <c r="I258" s="2">
        <v>0.26700000000000002</v>
      </c>
      <c r="J258" s="2">
        <v>1E-3</v>
      </c>
      <c r="K258" s="2"/>
      <c r="L258" s="2" t="s">
        <v>73</v>
      </c>
      <c r="M258" s="13">
        <f t="shared" si="70"/>
        <v>105</v>
      </c>
      <c r="N258" s="13">
        <f t="shared" si="58"/>
        <v>0</v>
      </c>
      <c r="O258" s="14">
        <f t="shared" si="59"/>
        <v>0</v>
      </c>
      <c r="V258">
        <v>105</v>
      </c>
      <c r="W258">
        <f t="shared" si="71"/>
        <v>0</v>
      </c>
      <c r="X258">
        <f t="shared" si="72"/>
        <v>0</v>
      </c>
      <c r="Y258">
        <f t="shared" si="73"/>
        <v>0</v>
      </c>
      <c r="Z258">
        <f t="shared" si="74"/>
        <v>0</v>
      </c>
    </row>
    <row r="259" spans="1:26">
      <c r="A259" s="100"/>
      <c r="B259" s="101"/>
      <c r="C259" s="2" t="s">
        <v>1000</v>
      </c>
      <c r="D259" s="2"/>
      <c r="E259" s="2" t="s">
        <v>1030</v>
      </c>
      <c r="F259" s="2"/>
      <c r="G259" s="2"/>
      <c r="H259" s="2">
        <v>1</v>
      </c>
      <c r="I259" s="2">
        <v>0.36499999999999999</v>
      </c>
      <c r="J259" s="2">
        <v>1E-3</v>
      </c>
      <c r="K259" s="2"/>
      <c r="L259" s="2" t="s">
        <v>74</v>
      </c>
      <c r="M259" s="13">
        <f t="shared" si="70"/>
        <v>135.44</v>
      </c>
      <c r="N259" s="13">
        <f t="shared" si="58"/>
        <v>0</v>
      </c>
      <c r="O259" s="14">
        <f t="shared" si="59"/>
        <v>0</v>
      </c>
      <c r="V259">
        <v>135.44</v>
      </c>
      <c r="W259">
        <f t="shared" si="71"/>
        <v>0</v>
      </c>
      <c r="X259">
        <f t="shared" si="72"/>
        <v>0</v>
      </c>
      <c r="Y259">
        <f t="shared" si="73"/>
        <v>0</v>
      </c>
      <c r="Z259">
        <f t="shared" si="74"/>
        <v>0</v>
      </c>
    </row>
    <row r="260" spans="1:26">
      <c r="A260" s="100"/>
      <c r="B260" s="101"/>
      <c r="C260" s="2" t="s">
        <v>1001</v>
      </c>
      <c r="D260" s="2"/>
      <c r="E260" s="2" t="s">
        <v>1031</v>
      </c>
      <c r="F260" s="2"/>
      <c r="G260" s="2"/>
      <c r="H260" s="2">
        <v>1</v>
      </c>
      <c r="I260" s="2">
        <v>0.36299999999999999</v>
      </c>
      <c r="J260" s="2">
        <v>1E-3</v>
      </c>
      <c r="K260" s="2"/>
      <c r="L260" s="2" t="s">
        <v>75</v>
      </c>
      <c r="M260" s="13">
        <f t="shared" si="70"/>
        <v>135.44</v>
      </c>
      <c r="N260" s="13">
        <f t="shared" si="58"/>
        <v>0</v>
      </c>
      <c r="O260" s="14">
        <f t="shared" si="59"/>
        <v>0</v>
      </c>
      <c r="V260">
        <v>135.44</v>
      </c>
      <c r="W260">
        <f t="shared" si="71"/>
        <v>0</v>
      </c>
      <c r="X260">
        <f t="shared" si="72"/>
        <v>0</v>
      </c>
      <c r="Y260">
        <f t="shared" si="73"/>
        <v>0</v>
      </c>
      <c r="Z260">
        <f t="shared" si="74"/>
        <v>0</v>
      </c>
    </row>
    <row r="261" spans="1:26">
      <c r="A261" s="100"/>
      <c r="B261" s="101"/>
      <c r="C261" s="2" t="s">
        <v>1002</v>
      </c>
      <c r="D261" s="2"/>
      <c r="E261" s="2" t="s">
        <v>1032</v>
      </c>
      <c r="F261" s="2"/>
      <c r="G261" s="2"/>
      <c r="H261" s="2">
        <v>1</v>
      </c>
      <c r="I261" s="2">
        <v>0.35</v>
      </c>
      <c r="J261" s="2">
        <v>2E-3</v>
      </c>
      <c r="K261" s="2"/>
      <c r="L261" s="2" t="s">
        <v>76</v>
      </c>
      <c r="M261" s="13">
        <f t="shared" si="70"/>
        <v>135.44</v>
      </c>
      <c r="N261" s="13">
        <f t="shared" si="58"/>
        <v>0</v>
      </c>
      <c r="O261" s="14">
        <f t="shared" si="59"/>
        <v>0</v>
      </c>
      <c r="V261">
        <v>135.44</v>
      </c>
      <c r="W261">
        <f t="shared" si="71"/>
        <v>0</v>
      </c>
      <c r="X261">
        <f t="shared" si="72"/>
        <v>0</v>
      </c>
      <c r="Y261">
        <f t="shared" si="73"/>
        <v>0</v>
      </c>
      <c r="Z261">
        <f t="shared" si="74"/>
        <v>0</v>
      </c>
    </row>
    <row r="262" spans="1:26">
      <c r="A262" s="100"/>
      <c r="B262" s="101"/>
      <c r="C262" s="4" t="s">
        <v>1003</v>
      </c>
      <c r="D262" s="4"/>
      <c r="E262" s="4" t="s">
        <v>1033</v>
      </c>
      <c r="F262" s="4"/>
      <c r="G262" s="4"/>
      <c r="H262" s="4">
        <v>1</v>
      </c>
      <c r="I262" s="4">
        <v>0.37</v>
      </c>
      <c r="J262" s="4">
        <v>2E-3</v>
      </c>
      <c r="K262" s="4"/>
      <c r="L262" s="2" t="s">
        <v>77</v>
      </c>
      <c r="M262" s="13">
        <f t="shared" si="70"/>
        <v>146.30000000000001</v>
      </c>
      <c r="N262" s="13">
        <f t="shared" si="58"/>
        <v>0</v>
      </c>
      <c r="O262" s="14">
        <f t="shared" si="59"/>
        <v>0</v>
      </c>
      <c r="V262">
        <v>146.30000000000001</v>
      </c>
      <c r="W262">
        <f t="shared" si="71"/>
        <v>0</v>
      </c>
      <c r="X262">
        <f t="shared" si="72"/>
        <v>0</v>
      </c>
      <c r="Y262">
        <f t="shared" si="73"/>
        <v>0</v>
      </c>
      <c r="Z262">
        <f t="shared" si="74"/>
        <v>0</v>
      </c>
    </row>
    <row r="263" spans="1:26">
      <c r="A263" s="100"/>
      <c r="B263" s="101"/>
      <c r="C263" s="4" t="s">
        <v>1004</v>
      </c>
      <c r="D263" s="4"/>
      <c r="E263" s="4" t="s">
        <v>1034</v>
      </c>
      <c r="F263" s="4"/>
      <c r="G263" s="4"/>
      <c r="H263" s="4">
        <v>1</v>
      </c>
      <c r="I263" s="4">
        <v>0.61799999999999999</v>
      </c>
      <c r="J263" s="4">
        <v>3.0000000000000001E-3</v>
      </c>
      <c r="K263" s="4"/>
      <c r="L263" s="2" t="s">
        <v>78</v>
      </c>
      <c r="M263" s="13">
        <f t="shared" si="70"/>
        <v>347.47</v>
      </c>
      <c r="N263" s="13">
        <f t="shared" si="58"/>
        <v>0</v>
      </c>
      <c r="O263" s="14">
        <f t="shared" si="59"/>
        <v>0</v>
      </c>
      <c r="V263">
        <v>347.47</v>
      </c>
      <c r="W263">
        <f t="shared" si="71"/>
        <v>0</v>
      </c>
      <c r="X263">
        <f t="shared" si="72"/>
        <v>0</v>
      </c>
      <c r="Y263">
        <f t="shared" si="73"/>
        <v>0</v>
      </c>
      <c r="Z263">
        <f t="shared" si="74"/>
        <v>0</v>
      </c>
    </row>
    <row r="264" spans="1:26">
      <c r="A264" s="100"/>
      <c r="B264" s="101"/>
      <c r="C264" s="4" t="s">
        <v>1005</v>
      </c>
      <c r="D264" s="4"/>
      <c r="E264" s="4" t="s">
        <v>1035</v>
      </c>
      <c r="F264" s="4"/>
      <c r="G264" s="4"/>
      <c r="H264" s="4">
        <v>1</v>
      </c>
      <c r="I264" s="4">
        <v>0.60199999999999998</v>
      </c>
      <c r="J264" s="4">
        <v>3.0000000000000001E-3</v>
      </c>
      <c r="K264" s="4"/>
      <c r="L264" s="2" t="s">
        <v>79</v>
      </c>
      <c r="M264" s="13">
        <f t="shared" si="70"/>
        <v>212.28</v>
      </c>
      <c r="N264" s="13">
        <f t="shared" si="58"/>
        <v>0</v>
      </c>
      <c r="O264" s="14">
        <f t="shared" si="59"/>
        <v>0</v>
      </c>
      <c r="V264">
        <v>212.28</v>
      </c>
      <c r="W264">
        <f t="shared" si="71"/>
        <v>0</v>
      </c>
      <c r="X264">
        <f t="shared" si="72"/>
        <v>0</v>
      </c>
      <c r="Y264">
        <f t="shared" si="73"/>
        <v>0</v>
      </c>
      <c r="Z264">
        <f t="shared" si="74"/>
        <v>0</v>
      </c>
    </row>
    <row r="265" spans="1:26">
      <c r="A265" s="100"/>
      <c r="B265" s="101"/>
      <c r="C265" s="4" t="s">
        <v>1006</v>
      </c>
      <c r="D265" s="4"/>
      <c r="E265" s="4" t="s">
        <v>1036</v>
      </c>
      <c r="F265" s="4"/>
      <c r="G265" s="4"/>
      <c r="H265" s="4">
        <v>1</v>
      </c>
      <c r="I265" s="4">
        <v>0.65300000000000002</v>
      </c>
      <c r="J265" s="4">
        <v>4.0000000000000001E-3</v>
      </c>
      <c r="K265" s="4"/>
      <c r="L265" s="2" t="s">
        <v>80</v>
      </c>
      <c r="M265" s="13">
        <f t="shared" si="70"/>
        <v>212.28</v>
      </c>
      <c r="N265" s="13">
        <f t="shared" si="58"/>
        <v>0</v>
      </c>
      <c r="O265" s="14">
        <f t="shared" si="59"/>
        <v>0</v>
      </c>
      <c r="V265">
        <v>212.28</v>
      </c>
      <c r="W265">
        <f t="shared" si="71"/>
        <v>0</v>
      </c>
      <c r="X265">
        <f t="shared" si="72"/>
        <v>0</v>
      </c>
      <c r="Y265">
        <f t="shared" si="73"/>
        <v>0</v>
      </c>
      <c r="Z265">
        <f t="shared" si="74"/>
        <v>0</v>
      </c>
    </row>
    <row r="266" spans="1:26">
      <c r="A266" s="100"/>
      <c r="B266" s="101"/>
      <c r="C266" s="4" t="s">
        <v>1007</v>
      </c>
      <c r="D266" s="4"/>
      <c r="E266" s="4" t="s">
        <v>1037</v>
      </c>
      <c r="F266" s="4"/>
      <c r="G266" s="4"/>
      <c r="H266" s="4">
        <v>1</v>
      </c>
      <c r="I266" s="4">
        <v>0.5</v>
      </c>
      <c r="J266" s="4">
        <v>5.0000000000000001E-3</v>
      </c>
      <c r="K266" s="4"/>
      <c r="L266" s="2" t="s">
        <v>81</v>
      </c>
      <c r="M266" s="13">
        <f t="shared" si="70"/>
        <v>212.28</v>
      </c>
      <c r="N266" s="13">
        <f t="shared" si="58"/>
        <v>0</v>
      </c>
      <c r="O266" s="14">
        <f t="shared" si="59"/>
        <v>0</v>
      </c>
      <c r="V266">
        <v>212.28</v>
      </c>
      <c r="W266">
        <f t="shared" si="71"/>
        <v>0</v>
      </c>
      <c r="X266">
        <f t="shared" si="72"/>
        <v>0</v>
      </c>
      <c r="Y266">
        <f t="shared" si="73"/>
        <v>0</v>
      </c>
      <c r="Z266">
        <f t="shared" si="74"/>
        <v>0</v>
      </c>
    </row>
    <row r="267" spans="1:26">
      <c r="A267" s="100"/>
      <c r="B267" s="101"/>
      <c r="C267" s="4" t="s">
        <v>1008</v>
      </c>
      <c r="D267" s="4"/>
      <c r="E267" s="4" t="s">
        <v>1038</v>
      </c>
      <c r="F267" s="4"/>
      <c r="G267" s="4"/>
      <c r="H267" s="4">
        <v>1</v>
      </c>
      <c r="I267" s="4">
        <v>0.871</v>
      </c>
      <c r="J267" s="4">
        <v>5.0000000000000001E-3</v>
      </c>
      <c r="K267" s="4"/>
      <c r="L267" s="2" t="s">
        <v>82</v>
      </c>
      <c r="M267" s="13">
        <f t="shared" si="70"/>
        <v>473.19</v>
      </c>
      <c r="N267" s="13">
        <f t="shared" si="58"/>
        <v>0</v>
      </c>
      <c r="O267" s="14">
        <f t="shared" si="59"/>
        <v>0</v>
      </c>
      <c r="V267">
        <v>473.19</v>
      </c>
      <c r="W267">
        <f t="shared" si="71"/>
        <v>0</v>
      </c>
      <c r="X267">
        <f t="shared" si="72"/>
        <v>0</v>
      </c>
      <c r="Y267">
        <f t="shared" si="73"/>
        <v>0</v>
      </c>
      <c r="Z267">
        <f t="shared" si="74"/>
        <v>0</v>
      </c>
    </row>
    <row r="268" spans="1:26">
      <c r="A268" s="100"/>
      <c r="B268" s="101"/>
      <c r="C268" s="4" t="s">
        <v>1009</v>
      </c>
      <c r="D268" s="4"/>
      <c r="E268" s="4" t="s">
        <v>1039</v>
      </c>
      <c r="F268" s="4"/>
      <c r="G268" s="4"/>
      <c r="H268" s="4">
        <v>1</v>
      </c>
      <c r="I268" s="4">
        <v>1.0840000000000001</v>
      </c>
      <c r="J268" s="4">
        <v>5.0000000000000001E-3</v>
      </c>
      <c r="K268" s="4"/>
      <c r="L268" s="2" t="s">
        <v>83</v>
      </c>
      <c r="M268" s="13">
        <f t="shared" si="70"/>
        <v>473.19</v>
      </c>
      <c r="N268" s="13">
        <f t="shared" si="58"/>
        <v>0</v>
      </c>
      <c r="O268" s="14">
        <f t="shared" si="59"/>
        <v>0</v>
      </c>
      <c r="V268">
        <v>473.19</v>
      </c>
      <c r="W268">
        <f t="shared" si="71"/>
        <v>0</v>
      </c>
      <c r="X268">
        <f t="shared" si="72"/>
        <v>0</v>
      </c>
      <c r="Y268">
        <f t="shared" si="73"/>
        <v>0</v>
      </c>
      <c r="Z268">
        <f t="shared" si="74"/>
        <v>0</v>
      </c>
    </row>
    <row r="269" spans="1:26">
      <c r="A269" s="100"/>
      <c r="B269" s="101"/>
      <c r="C269" s="4" t="s">
        <v>1010</v>
      </c>
      <c r="D269" s="4"/>
      <c r="E269" s="4" t="s">
        <v>1040</v>
      </c>
      <c r="F269" s="4"/>
      <c r="G269" s="4"/>
      <c r="H269" s="4">
        <v>1</v>
      </c>
      <c r="I269" s="4">
        <v>1.1850000000000001</v>
      </c>
      <c r="J269" s="4">
        <v>6.0000000000000001E-3</v>
      </c>
      <c r="K269" s="4"/>
      <c r="L269" s="2" t="s">
        <v>84</v>
      </c>
      <c r="M269" s="13">
        <f t="shared" si="70"/>
        <v>473.19</v>
      </c>
      <c r="N269" s="13">
        <f t="shared" si="58"/>
        <v>0</v>
      </c>
      <c r="O269" s="14">
        <f t="shared" si="59"/>
        <v>0</v>
      </c>
      <c r="V269">
        <v>473.19</v>
      </c>
      <c r="W269">
        <f t="shared" si="71"/>
        <v>0</v>
      </c>
      <c r="X269">
        <f t="shared" si="72"/>
        <v>0</v>
      </c>
      <c r="Y269">
        <f t="shared" si="73"/>
        <v>0</v>
      </c>
      <c r="Z269">
        <f t="shared" si="74"/>
        <v>0</v>
      </c>
    </row>
    <row r="270" spans="1:26" ht="15.75" thickBot="1">
      <c r="A270" s="102"/>
      <c r="B270" s="103"/>
      <c r="C270" s="25" t="s">
        <v>1011</v>
      </c>
      <c r="D270" s="25"/>
      <c r="E270" s="25" t="s">
        <v>1041</v>
      </c>
      <c r="F270" s="25"/>
      <c r="G270" s="25"/>
      <c r="H270" s="25"/>
      <c r="I270" s="25"/>
      <c r="J270" s="25"/>
      <c r="K270" s="25"/>
      <c r="L270" s="25" t="s">
        <v>85</v>
      </c>
      <c r="M270" s="13">
        <f t="shared" si="70"/>
        <v>473.19</v>
      </c>
      <c r="N270" s="15">
        <f t="shared" si="58"/>
        <v>0</v>
      </c>
      <c r="O270" s="16">
        <f t="shared" si="59"/>
        <v>0</v>
      </c>
      <c r="V270">
        <v>473.19</v>
      </c>
      <c r="W270">
        <f t="shared" si="71"/>
        <v>0</v>
      </c>
      <c r="X270">
        <f t="shared" si="72"/>
        <v>0</v>
      </c>
      <c r="Y270">
        <f t="shared" si="73"/>
        <v>0</v>
      </c>
      <c r="Z270">
        <f t="shared" si="74"/>
        <v>0</v>
      </c>
    </row>
    <row r="271" spans="1:26" ht="15.75" thickBot="1">
      <c r="A271" s="116" t="s">
        <v>952</v>
      </c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8"/>
      <c r="V271">
        <v>0</v>
      </c>
    </row>
    <row r="272" spans="1:26">
      <c r="A272" s="98"/>
      <c r="B272" s="99"/>
      <c r="C272" s="1" t="s">
        <v>565</v>
      </c>
      <c r="D272" s="1"/>
      <c r="E272" s="1" t="s">
        <v>574</v>
      </c>
      <c r="F272" s="1"/>
      <c r="G272" s="1"/>
      <c r="H272" s="1">
        <v>100</v>
      </c>
      <c r="I272" s="1">
        <v>0.113</v>
      </c>
      <c r="J272" s="1">
        <v>7.0000000000000007E-2</v>
      </c>
      <c r="K272" s="1"/>
      <c r="L272" s="1" t="s">
        <v>583</v>
      </c>
      <c r="M272" s="13">
        <f t="shared" ref="M272:M280" si="75">V272-($D$10/100)*V272</f>
        <v>22.22</v>
      </c>
      <c r="N272" s="11">
        <f t="shared" si="58"/>
        <v>0</v>
      </c>
      <c r="O272" s="12">
        <f t="shared" si="59"/>
        <v>0</v>
      </c>
      <c r="V272">
        <v>22.22</v>
      </c>
      <c r="W272">
        <f t="shared" ref="W272:W280" si="76">IF(D272&gt;0,J272*D272,0)</f>
        <v>0</v>
      </c>
      <c r="X272">
        <f t="shared" ref="X272:X280" si="77">IF(F272&gt;0,J272*F272,0)</f>
        <v>0</v>
      </c>
      <c r="Y272">
        <f t="shared" ref="Y272:Y280" si="78">IF(D272&gt;0,I272*D272,0)</f>
        <v>0</v>
      </c>
      <c r="Z272">
        <f t="shared" ref="Z272:Z280" si="79">IF(F272&gt;0,I272*F272,0)</f>
        <v>0</v>
      </c>
    </row>
    <row r="273" spans="1:26">
      <c r="A273" s="100"/>
      <c r="B273" s="101"/>
      <c r="C273" s="2" t="s">
        <v>566</v>
      </c>
      <c r="D273" s="2"/>
      <c r="E273" s="2" t="s">
        <v>575</v>
      </c>
      <c r="F273" s="2"/>
      <c r="G273" s="2"/>
      <c r="H273" s="2">
        <v>80</v>
      </c>
      <c r="I273" s="2">
        <v>0.17199999999999999</v>
      </c>
      <c r="J273" s="2">
        <v>7.0000000000000007E-2</v>
      </c>
      <c r="K273" s="2"/>
      <c r="L273" s="2" t="s">
        <v>584</v>
      </c>
      <c r="M273" s="13">
        <f t="shared" si="75"/>
        <v>32.33</v>
      </c>
      <c r="N273" s="13">
        <f t="shared" si="58"/>
        <v>0</v>
      </c>
      <c r="O273" s="14">
        <f t="shared" si="59"/>
        <v>0</v>
      </c>
      <c r="V273">
        <v>32.33</v>
      </c>
      <c r="W273">
        <f t="shared" si="76"/>
        <v>0</v>
      </c>
      <c r="X273">
        <f t="shared" si="77"/>
        <v>0</v>
      </c>
      <c r="Y273">
        <f t="shared" si="78"/>
        <v>0</v>
      </c>
      <c r="Z273">
        <f t="shared" si="79"/>
        <v>0</v>
      </c>
    </row>
    <row r="274" spans="1:26">
      <c r="A274" s="100"/>
      <c r="B274" s="101"/>
      <c r="C274" s="2" t="s">
        <v>567</v>
      </c>
      <c r="D274" s="2"/>
      <c r="E274" s="2" t="s">
        <v>576</v>
      </c>
      <c r="F274" s="2"/>
      <c r="G274" s="2"/>
      <c r="H274" s="2">
        <v>60</v>
      </c>
      <c r="I274" s="2">
        <v>0.27</v>
      </c>
      <c r="J274" s="2">
        <v>7.0000000000000007E-2</v>
      </c>
      <c r="K274" s="2"/>
      <c r="L274" s="2" t="s">
        <v>585</v>
      </c>
      <c r="M274" s="13">
        <f t="shared" si="75"/>
        <v>54.43</v>
      </c>
      <c r="N274" s="13">
        <f t="shared" si="58"/>
        <v>0</v>
      </c>
      <c r="O274" s="14">
        <f t="shared" si="59"/>
        <v>0</v>
      </c>
      <c r="V274">
        <v>54.43</v>
      </c>
      <c r="W274">
        <f t="shared" si="76"/>
        <v>0</v>
      </c>
      <c r="X274">
        <f t="shared" si="77"/>
        <v>0</v>
      </c>
      <c r="Y274">
        <f t="shared" si="78"/>
        <v>0</v>
      </c>
      <c r="Z274">
        <f t="shared" si="79"/>
        <v>0</v>
      </c>
    </row>
    <row r="275" spans="1:26">
      <c r="A275" s="100"/>
      <c r="B275" s="101"/>
      <c r="C275" s="2" t="s">
        <v>568</v>
      </c>
      <c r="D275" s="2"/>
      <c r="E275" s="2" t="s">
        <v>577</v>
      </c>
      <c r="F275" s="2"/>
      <c r="G275" s="2"/>
      <c r="H275" s="2">
        <v>28</v>
      </c>
      <c r="I275" s="2">
        <v>0.4</v>
      </c>
      <c r="J275" s="2">
        <v>7.0000000000000007E-2</v>
      </c>
      <c r="K275" s="2"/>
      <c r="L275" s="2" t="s">
        <v>586</v>
      </c>
      <c r="M275" s="13">
        <f t="shared" si="75"/>
        <v>79.900000000000006</v>
      </c>
      <c r="N275" s="13">
        <f t="shared" si="58"/>
        <v>0</v>
      </c>
      <c r="O275" s="14">
        <f t="shared" si="59"/>
        <v>0</v>
      </c>
      <c r="V275">
        <v>79.900000000000006</v>
      </c>
      <c r="W275">
        <f t="shared" si="76"/>
        <v>0</v>
      </c>
      <c r="X275">
        <f t="shared" si="77"/>
        <v>0</v>
      </c>
      <c r="Y275">
        <f t="shared" si="78"/>
        <v>0</v>
      </c>
      <c r="Z275">
        <f t="shared" si="79"/>
        <v>0</v>
      </c>
    </row>
    <row r="276" spans="1:26">
      <c r="A276" s="100"/>
      <c r="B276" s="101"/>
      <c r="C276" s="2" t="s">
        <v>569</v>
      </c>
      <c r="D276" s="2"/>
      <c r="E276" s="2" t="s">
        <v>578</v>
      </c>
      <c r="F276" s="2"/>
      <c r="G276" s="2"/>
      <c r="H276" s="2">
        <v>20</v>
      </c>
      <c r="I276" s="2">
        <v>0.63</v>
      </c>
      <c r="J276" s="2">
        <v>7.0000000000000007E-2</v>
      </c>
      <c r="K276" s="2"/>
      <c r="L276" s="2" t="s">
        <v>587</v>
      </c>
      <c r="M276" s="13">
        <f t="shared" si="75"/>
        <v>135.07</v>
      </c>
      <c r="N276" s="13">
        <f t="shared" si="58"/>
        <v>0</v>
      </c>
      <c r="O276" s="14">
        <f t="shared" si="59"/>
        <v>0</v>
      </c>
      <c r="V276">
        <v>135.07</v>
      </c>
      <c r="W276">
        <f t="shared" si="76"/>
        <v>0</v>
      </c>
      <c r="X276">
        <f t="shared" si="77"/>
        <v>0</v>
      </c>
      <c r="Y276">
        <f t="shared" si="78"/>
        <v>0</v>
      </c>
      <c r="Z276">
        <f t="shared" si="79"/>
        <v>0</v>
      </c>
    </row>
    <row r="277" spans="1:26">
      <c r="A277" s="100"/>
      <c r="B277" s="101"/>
      <c r="C277" s="2" t="s">
        <v>570</v>
      </c>
      <c r="D277" s="2"/>
      <c r="E277" s="2" t="s">
        <v>579</v>
      </c>
      <c r="F277" s="2"/>
      <c r="G277" s="2"/>
      <c r="H277" s="2">
        <v>12</v>
      </c>
      <c r="I277" s="2">
        <v>1.02</v>
      </c>
      <c r="J277" s="2">
        <v>7.0000000000000007E-2</v>
      </c>
      <c r="K277" s="2"/>
      <c r="L277" s="2" t="s">
        <v>588</v>
      </c>
      <c r="M277" s="13">
        <f t="shared" si="75"/>
        <v>192.01</v>
      </c>
      <c r="N277" s="13">
        <f t="shared" si="58"/>
        <v>0</v>
      </c>
      <c r="O277" s="14">
        <f t="shared" si="59"/>
        <v>0</v>
      </c>
      <c r="V277">
        <v>192.01</v>
      </c>
      <c r="W277">
        <f t="shared" si="76"/>
        <v>0</v>
      </c>
      <c r="X277">
        <f t="shared" si="77"/>
        <v>0</v>
      </c>
      <c r="Y277">
        <f t="shared" si="78"/>
        <v>0</v>
      </c>
      <c r="Z277">
        <f t="shared" si="79"/>
        <v>0</v>
      </c>
    </row>
    <row r="278" spans="1:26">
      <c r="A278" s="100"/>
      <c r="B278" s="101"/>
      <c r="C278" s="2" t="s">
        <v>571</v>
      </c>
      <c r="D278" s="2"/>
      <c r="E278" s="2" t="s">
        <v>580</v>
      </c>
      <c r="F278" s="2"/>
      <c r="G278" s="2"/>
      <c r="H278" s="2">
        <v>12</v>
      </c>
      <c r="I278" s="2"/>
      <c r="J278" s="2">
        <v>0.05</v>
      </c>
      <c r="K278" s="2"/>
      <c r="L278" s="2" t="s">
        <v>589</v>
      </c>
      <c r="M278" s="13">
        <f t="shared" si="75"/>
        <v>285.94</v>
      </c>
      <c r="N278" s="13">
        <f t="shared" si="58"/>
        <v>0</v>
      </c>
      <c r="O278" s="14">
        <f t="shared" si="59"/>
        <v>0</v>
      </c>
      <c r="V278">
        <v>285.94</v>
      </c>
      <c r="W278">
        <f t="shared" si="76"/>
        <v>0</v>
      </c>
      <c r="X278">
        <f t="shared" si="77"/>
        <v>0</v>
      </c>
      <c r="Y278">
        <f t="shared" si="78"/>
        <v>0</v>
      </c>
      <c r="Z278">
        <f t="shared" si="79"/>
        <v>0</v>
      </c>
    </row>
    <row r="279" spans="1:26">
      <c r="A279" s="100"/>
      <c r="B279" s="101"/>
      <c r="C279" s="2" t="s">
        <v>572</v>
      </c>
      <c r="D279" s="2"/>
      <c r="E279" s="2" t="s">
        <v>581</v>
      </c>
      <c r="F279" s="2"/>
      <c r="G279" s="2"/>
      <c r="H279" s="2">
        <v>8</v>
      </c>
      <c r="I279" s="2">
        <v>2.0099999999999998</v>
      </c>
      <c r="J279" s="2">
        <v>3.3000000000000002E-2</v>
      </c>
      <c r="K279" s="2"/>
      <c r="L279" s="2" t="s">
        <v>590</v>
      </c>
      <c r="M279" s="13">
        <f t="shared" si="75"/>
        <v>399.47</v>
      </c>
      <c r="N279" s="13">
        <f t="shared" si="58"/>
        <v>0</v>
      </c>
      <c r="O279" s="14">
        <f t="shared" si="59"/>
        <v>0</v>
      </c>
      <c r="V279">
        <v>399.47</v>
      </c>
      <c r="W279">
        <f t="shared" si="76"/>
        <v>0</v>
      </c>
      <c r="X279">
        <f t="shared" si="77"/>
        <v>0</v>
      </c>
      <c r="Y279">
        <f t="shared" si="78"/>
        <v>0</v>
      </c>
      <c r="Z279">
        <f t="shared" si="79"/>
        <v>0</v>
      </c>
    </row>
    <row r="280" spans="1:26" ht="15.75" thickBot="1">
      <c r="A280" s="102"/>
      <c r="B280" s="103"/>
      <c r="C280" s="3" t="s">
        <v>573</v>
      </c>
      <c r="D280" s="3"/>
      <c r="E280" s="3" t="s">
        <v>582</v>
      </c>
      <c r="F280" s="3"/>
      <c r="G280" s="3"/>
      <c r="H280" s="3">
        <v>4</v>
      </c>
      <c r="I280" s="3">
        <v>3.133</v>
      </c>
      <c r="J280" s="3">
        <v>0.05</v>
      </c>
      <c r="K280" s="3"/>
      <c r="L280" s="3" t="s">
        <v>591</v>
      </c>
      <c r="M280" s="13">
        <f t="shared" si="75"/>
        <v>619.54</v>
      </c>
      <c r="N280" s="15">
        <f t="shared" si="58"/>
        <v>0</v>
      </c>
      <c r="O280" s="16">
        <f t="shared" si="59"/>
        <v>0</v>
      </c>
      <c r="V280">
        <v>619.54</v>
      </c>
      <c r="W280">
        <f t="shared" si="76"/>
        <v>0</v>
      </c>
      <c r="X280">
        <f t="shared" si="77"/>
        <v>0</v>
      </c>
      <c r="Y280">
        <f t="shared" si="78"/>
        <v>0</v>
      </c>
      <c r="Z280">
        <f t="shared" si="79"/>
        <v>0</v>
      </c>
    </row>
    <row r="281" spans="1:26" ht="15.75" thickBot="1">
      <c r="A281" s="116" t="s">
        <v>953</v>
      </c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8"/>
      <c r="V281">
        <v>0</v>
      </c>
    </row>
    <row r="282" spans="1:26">
      <c r="A282" s="98"/>
      <c r="B282" s="99"/>
      <c r="C282" s="1" t="s">
        <v>592</v>
      </c>
      <c r="D282" s="1"/>
      <c r="E282" s="1" t="s">
        <v>601</v>
      </c>
      <c r="F282" s="1"/>
      <c r="G282" s="1"/>
      <c r="H282" s="1">
        <v>100</v>
      </c>
      <c r="I282" s="1">
        <v>0.16</v>
      </c>
      <c r="J282" s="1">
        <v>7.0000000000000007E-2</v>
      </c>
      <c r="K282" s="1"/>
      <c r="L282" s="1" t="s">
        <v>609</v>
      </c>
      <c r="M282" s="13">
        <f t="shared" ref="M282:M290" si="80">V282-($D$10/100)*V282</f>
        <v>29.93</v>
      </c>
      <c r="N282" s="11">
        <f t="shared" si="58"/>
        <v>0</v>
      </c>
      <c r="O282" s="12">
        <f t="shared" si="59"/>
        <v>0</v>
      </c>
      <c r="V282">
        <v>29.93</v>
      </c>
      <c r="W282">
        <f t="shared" ref="W282:W290" si="81">IF(D282&gt;0,J282*D282,0)</f>
        <v>0</v>
      </c>
      <c r="X282">
        <f t="shared" ref="X282:X290" si="82">IF(F282&gt;0,J282*F282,0)</f>
        <v>0</v>
      </c>
      <c r="Y282">
        <f t="shared" ref="Y282:Y290" si="83">IF(D282&gt;0,I282*D282,0)</f>
        <v>0</v>
      </c>
      <c r="Z282">
        <f t="shared" ref="Z282:Z290" si="84">IF(F282&gt;0,I282*F282,0)</f>
        <v>0</v>
      </c>
    </row>
    <row r="283" spans="1:26">
      <c r="A283" s="100"/>
      <c r="B283" s="101"/>
      <c r="C283" s="2" t="s">
        <v>593</v>
      </c>
      <c r="D283" s="2"/>
      <c r="E283" s="2" t="s">
        <v>602</v>
      </c>
      <c r="F283" s="2"/>
      <c r="G283" s="2"/>
      <c r="H283" s="2">
        <v>80</v>
      </c>
      <c r="I283" s="2">
        <v>0.27</v>
      </c>
      <c r="J283" s="2">
        <v>7.0000000000000007E-2</v>
      </c>
      <c r="K283" s="2"/>
      <c r="L283" s="2" t="s">
        <v>610</v>
      </c>
      <c r="M283" s="13">
        <f t="shared" si="80"/>
        <v>48.71</v>
      </c>
      <c r="N283" s="13">
        <f t="shared" si="58"/>
        <v>0</v>
      </c>
      <c r="O283" s="14">
        <f t="shared" si="59"/>
        <v>0</v>
      </c>
      <c r="V283">
        <v>48.71</v>
      </c>
      <c r="W283">
        <f t="shared" si="81"/>
        <v>0</v>
      </c>
      <c r="X283">
        <f t="shared" si="82"/>
        <v>0</v>
      </c>
      <c r="Y283">
        <f t="shared" si="83"/>
        <v>0</v>
      </c>
      <c r="Z283">
        <f t="shared" si="84"/>
        <v>0</v>
      </c>
    </row>
    <row r="284" spans="1:26">
      <c r="A284" s="100"/>
      <c r="B284" s="101"/>
      <c r="C284" s="2" t="s">
        <v>594</v>
      </c>
      <c r="D284" s="2"/>
      <c r="E284" s="2" t="s">
        <v>603</v>
      </c>
      <c r="F284" s="2"/>
      <c r="G284" s="2"/>
      <c r="H284" s="2">
        <v>60</v>
      </c>
      <c r="I284" s="2">
        <v>0.434</v>
      </c>
      <c r="J284" s="2">
        <v>7.0000000000000007E-2</v>
      </c>
      <c r="K284" s="2"/>
      <c r="L284" s="2" t="s">
        <v>611</v>
      </c>
      <c r="M284" s="13">
        <f t="shared" si="80"/>
        <v>79.31</v>
      </c>
      <c r="N284" s="13">
        <f t="shared" ref="N284:N317" si="85">D284*M284</f>
        <v>0</v>
      </c>
      <c r="O284" s="14">
        <f t="shared" ref="O284:O317" si="86">F284*M284</f>
        <v>0</v>
      </c>
      <c r="V284">
        <v>79.31</v>
      </c>
      <c r="W284">
        <f t="shared" si="81"/>
        <v>0</v>
      </c>
      <c r="X284">
        <f t="shared" si="82"/>
        <v>0</v>
      </c>
      <c r="Y284">
        <f t="shared" si="83"/>
        <v>0</v>
      </c>
      <c r="Z284">
        <f t="shared" si="84"/>
        <v>0</v>
      </c>
    </row>
    <row r="285" spans="1:26">
      <c r="A285" s="100"/>
      <c r="B285" s="101"/>
      <c r="C285" s="2" t="s">
        <v>595</v>
      </c>
      <c r="D285" s="2"/>
      <c r="E285" s="2" t="s">
        <v>604</v>
      </c>
      <c r="F285" s="2"/>
      <c r="G285" s="2"/>
      <c r="H285" s="2">
        <v>28</v>
      </c>
      <c r="I285" s="2">
        <v>0.67100000000000004</v>
      </c>
      <c r="J285" s="2">
        <v>7.0000000000000007E-2</v>
      </c>
      <c r="K285" s="2"/>
      <c r="L285" s="2" t="s">
        <v>612</v>
      </c>
      <c r="M285" s="13">
        <f t="shared" si="80"/>
        <v>122.01</v>
      </c>
      <c r="N285" s="13">
        <f t="shared" si="85"/>
        <v>0</v>
      </c>
      <c r="O285" s="14">
        <f t="shared" si="86"/>
        <v>0</v>
      </c>
      <c r="V285">
        <v>122.01</v>
      </c>
      <c r="W285">
        <f t="shared" si="81"/>
        <v>0</v>
      </c>
      <c r="X285">
        <f t="shared" si="82"/>
        <v>0</v>
      </c>
      <c r="Y285">
        <f t="shared" si="83"/>
        <v>0</v>
      </c>
      <c r="Z285">
        <f t="shared" si="84"/>
        <v>0</v>
      </c>
    </row>
    <row r="286" spans="1:26">
      <c r="A286" s="100"/>
      <c r="B286" s="101"/>
      <c r="C286" s="2" t="s">
        <v>596</v>
      </c>
      <c r="D286" s="2"/>
      <c r="E286" s="2" t="s">
        <v>605</v>
      </c>
      <c r="F286" s="2"/>
      <c r="G286" s="2"/>
      <c r="H286" s="2">
        <v>20</v>
      </c>
      <c r="I286" s="2">
        <v>1.02</v>
      </c>
      <c r="J286" s="2">
        <v>7.0000000000000007E-2</v>
      </c>
      <c r="K286" s="2"/>
      <c r="L286" s="2" t="s">
        <v>613</v>
      </c>
      <c r="M286" s="13">
        <f t="shared" si="80"/>
        <v>188.57</v>
      </c>
      <c r="N286" s="13">
        <f t="shared" si="85"/>
        <v>0</v>
      </c>
      <c r="O286" s="14">
        <f t="shared" si="86"/>
        <v>0</v>
      </c>
      <c r="V286">
        <v>188.57</v>
      </c>
      <c r="W286">
        <f t="shared" si="81"/>
        <v>0</v>
      </c>
      <c r="X286">
        <f t="shared" si="82"/>
        <v>0</v>
      </c>
      <c r="Y286">
        <f t="shared" si="83"/>
        <v>0</v>
      </c>
      <c r="Z286">
        <f t="shared" si="84"/>
        <v>0</v>
      </c>
    </row>
    <row r="287" spans="1:26">
      <c r="A287" s="100"/>
      <c r="B287" s="101"/>
      <c r="C287" s="2" t="s">
        <v>597</v>
      </c>
      <c r="D287" s="2"/>
      <c r="E287" s="2" t="s">
        <v>606</v>
      </c>
      <c r="F287" s="2"/>
      <c r="G287" s="2"/>
      <c r="H287" s="2">
        <v>12</v>
      </c>
      <c r="I287" s="2">
        <v>1.6</v>
      </c>
      <c r="J287" s="2">
        <v>7.0000000000000007E-2</v>
      </c>
      <c r="K287" s="2"/>
      <c r="L287" s="2" t="s">
        <v>614</v>
      </c>
      <c r="M287" s="13">
        <f t="shared" si="80"/>
        <v>299.56</v>
      </c>
      <c r="N287" s="13">
        <f t="shared" si="85"/>
        <v>0</v>
      </c>
      <c r="O287" s="14">
        <f t="shared" si="86"/>
        <v>0</v>
      </c>
      <c r="V287">
        <v>299.56</v>
      </c>
      <c r="W287">
        <f t="shared" si="81"/>
        <v>0</v>
      </c>
      <c r="X287">
        <f t="shared" si="82"/>
        <v>0</v>
      </c>
      <c r="Y287">
        <f t="shared" si="83"/>
        <v>0</v>
      </c>
      <c r="Z287">
        <f t="shared" si="84"/>
        <v>0</v>
      </c>
    </row>
    <row r="288" spans="1:26">
      <c r="A288" s="100"/>
      <c r="B288" s="101"/>
      <c r="C288" s="2" t="s">
        <v>598</v>
      </c>
      <c r="D288" s="2"/>
      <c r="E288" s="2" t="s">
        <v>607</v>
      </c>
      <c r="F288" s="2"/>
      <c r="G288" s="2"/>
      <c r="H288" s="2">
        <v>12</v>
      </c>
      <c r="I288" s="2">
        <v>2.339</v>
      </c>
      <c r="J288" s="2">
        <v>0.05</v>
      </c>
      <c r="K288" s="2"/>
      <c r="L288" s="2" t="s">
        <v>615</v>
      </c>
      <c r="M288" s="13">
        <f t="shared" si="80"/>
        <v>435.66</v>
      </c>
      <c r="N288" s="13">
        <f t="shared" si="85"/>
        <v>0</v>
      </c>
      <c r="O288" s="14">
        <f t="shared" si="86"/>
        <v>0</v>
      </c>
      <c r="V288">
        <v>435.66</v>
      </c>
      <c r="W288">
        <f t="shared" si="81"/>
        <v>0</v>
      </c>
      <c r="X288">
        <f t="shared" si="82"/>
        <v>0</v>
      </c>
      <c r="Y288">
        <f t="shared" si="83"/>
        <v>0</v>
      </c>
      <c r="Z288">
        <f t="shared" si="84"/>
        <v>0</v>
      </c>
    </row>
    <row r="289" spans="1:26">
      <c r="A289" s="100"/>
      <c r="B289" s="101"/>
      <c r="C289" s="2" t="s">
        <v>599</v>
      </c>
      <c r="D289" s="2"/>
      <c r="E289" s="2" t="s">
        <v>608</v>
      </c>
      <c r="F289" s="2"/>
      <c r="G289" s="2"/>
      <c r="H289" s="2">
        <v>8</v>
      </c>
      <c r="I289" s="2">
        <v>3.1629999999999998</v>
      </c>
      <c r="J289" s="2">
        <v>3.3000000000000002E-2</v>
      </c>
      <c r="K289" s="2"/>
      <c r="L289" s="2" t="s">
        <v>616</v>
      </c>
      <c r="M289" s="13">
        <f t="shared" si="80"/>
        <v>636.85</v>
      </c>
      <c r="N289" s="13">
        <f t="shared" si="85"/>
        <v>0</v>
      </c>
      <c r="O289" s="14">
        <f t="shared" si="86"/>
        <v>0</v>
      </c>
      <c r="V289">
        <v>636.85</v>
      </c>
      <c r="W289">
        <f t="shared" si="81"/>
        <v>0</v>
      </c>
      <c r="X289">
        <f t="shared" si="82"/>
        <v>0</v>
      </c>
      <c r="Y289">
        <f t="shared" si="83"/>
        <v>0</v>
      </c>
      <c r="Z289">
        <f t="shared" si="84"/>
        <v>0</v>
      </c>
    </row>
    <row r="290" spans="1:26" ht="15.75" thickBot="1">
      <c r="A290" s="102"/>
      <c r="B290" s="103"/>
      <c r="C290" s="3" t="s">
        <v>600</v>
      </c>
      <c r="D290" s="3"/>
      <c r="E290" s="3" t="s">
        <v>981</v>
      </c>
      <c r="F290" s="3"/>
      <c r="G290" s="3"/>
      <c r="H290" s="3">
        <v>100</v>
      </c>
      <c r="I290" s="3">
        <v>0.16</v>
      </c>
      <c r="J290" s="3">
        <v>7.0000000000000007E-2</v>
      </c>
      <c r="K290" s="3"/>
      <c r="L290" s="3" t="s">
        <v>617</v>
      </c>
      <c r="M290" s="13">
        <f t="shared" si="80"/>
        <v>899.42</v>
      </c>
      <c r="N290" s="15">
        <f t="shared" si="85"/>
        <v>0</v>
      </c>
      <c r="O290" s="16">
        <f t="shared" si="86"/>
        <v>0</v>
      </c>
      <c r="V290">
        <v>899.42</v>
      </c>
      <c r="W290">
        <f t="shared" si="81"/>
        <v>0</v>
      </c>
      <c r="X290">
        <f t="shared" si="82"/>
        <v>0</v>
      </c>
      <c r="Y290">
        <f t="shared" si="83"/>
        <v>0</v>
      </c>
      <c r="Z290">
        <f t="shared" si="84"/>
        <v>0</v>
      </c>
    </row>
    <row r="291" spans="1:26" ht="15.75" thickBot="1">
      <c r="A291" s="116" t="s">
        <v>954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8"/>
      <c r="V291">
        <v>0</v>
      </c>
    </row>
    <row r="292" spans="1:26" ht="15" customHeight="1">
      <c r="A292" s="98"/>
      <c r="B292" s="99"/>
      <c r="C292" s="1" t="s">
        <v>618</v>
      </c>
      <c r="D292" s="1"/>
      <c r="E292" s="1" t="s">
        <v>627</v>
      </c>
      <c r="F292" s="1"/>
      <c r="G292" s="1"/>
      <c r="H292" s="1">
        <v>100</v>
      </c>
      <c r="I292" s="1">
        <v>0.186</v>
      </c>
      <c r="J292" s="1">
        <v>7.0000000000000007E-2</v>
      </c>
      <c r="K292" s="1"/>
      <c r="L292" s="31" t="s">
        <v>636</v>
      </c>
      <c r="M292" s="13">
        <f t="shared" ref="M292:M300" si="87">V292-($D$10/100)*V292</f>
        <v>28.74</v>
      </c>
      <c r="N292" s="11">
        <f t="shared" si="85"/>
        <v>0</v>
      </c>
      <c r="O292" s="12">
        <f t="shared" si="86"/>
        <v>0</v>
      </c>
      <c r="V292">
        <v>28.74</v>
      </c>
      <c r="W292">
        <f t="shared" ref="W292:W300" si="88">IF(D292&gt;0,J292*D292,0)</f>
        <v>0</v>
      </c>
      <c r="X292">
        <f t="shared" ref="X292:X300" si="89">IF(F292&gt;0,J292*F292,0)</f>
        <v>0</v>
      </c>
      <c r="Y292">
        <f t="shared" ref="Y292:Y300" si="90">IF(D292&gt;0,I292*D292,0)</f>
        <v>0</v>
      </c>
      <c r="Z292">
        <f t="shared" ref="Z292:Z300" si="91">IF(F292&gt;0,I292*F292,0)</f>
        <v>0</v>
      </c>
    </row>
    <row r="293" spans="1:26" ht="15" customHeight="1">
      <c r="A293" s="100"/>
      <c r="B293" s="101"/>
      <c r="C293" s="2" t="s">
        <v>619</v>
      </c>
      <c r="D293" s="2"/>
      <c r="E293" s="2" t="s">
        <v>628</v>
      </c>
      <c r="F293" s="2"/>
      <c r="G293" s="2"/>
      <c r="H293" s="2">
        <v>80</v>
      </c>
      <c r="I293" s="2">
        <v>0.27</v>
      </c>
      <c r="J293" s="2">
        <v>7.0000000000000007E-2</v>
      </c>
      <c r="K293" s="2"/>
      <c r="L293" s="32" t="s">
        <v>637</v>
      </c>
      <c r="M293" s="13">
        <f t="shared" si="87"/>
        <v>44.46</v>
      </c>
      <c r="N293" s="13">
        <f t="shared" si="85"/>
        <v>0</v>
      </c>
      <c r="O293" s="14">
        <f t="shared" si="86"/>
        <v>0</v>
      </c>
      <c r="V293">
        <v>44.46</v>
      </c>
      <c r="W293">
        <f t="shared" si="88"/>
        <v>0</v>
      </c>
      <c r="X293">
        <f t="shared" si="89"/>
        <v>0</v>
      </c>
      <c r="Y293">
        <f t="shared" si="90"/>
        <v>0</v>
      </c>
      <c r="Z293">
        <f t="shared" si="91"/>
        <v>0</v>
      </c>
    </row>
    <row r="294" spans="1:26" ht="15" customHeight="1">
      <c r="A294" s="100"/>
      <c r="B294" s="101"/>
      <c r="C294" s="2" t="s">
        <v>620</v>
      </c>
      <c r="D294" s="2"/>
      <c r="E294" s="2" t="s">
        <v>629</v>
      </c>
      <c r="F294" s="2"/>
      <c r="G294" s="2"/>
      <c r="H294" s="2">
        <v>60</v>
      </c>
      <c r="I294" s="2">
        <v>0.46700000000000003</v>
      </c>
      <c r="J294" s="2">
        <v>7.0000000000000007E-2</v>
      </c>
      <c r="K294" s="2"/>
      <c r="L294" s="32" t="s">
        <v>638</v>
      </c>
      <c r="M294" s="13">
        <f t="shared" si="87"/>
        <v>69.900000000000006</v>
      </c>
      <c r="N294" s="13">
        <f t="shared" si="85"/>
        <v>0</v>
      </c>
      <c r="O294" s="14">
        <f t="shared" si="86"/>
        <v>0</v>
      </c>
      <c r="V294">
        <v>69.900000000000006</v>
      </c>
      <c r="W294">
        <f t="shared" si="88"/>
        <v>0</v>
      </c>
      <c r="X294">
        <f t="shared" si="89"/>
        <v>0</v>
      </c>
      <c r="Y294">
        <f t="shared" si="90"/>
        <v>0</v>
      </c>
      <c r="Z294">
        <f t="shared" si="91"/>
        <v>0</v>
      </c>
    </row>
    <row r="295" spans="1:26" ht="15" customHeight="1">
      <c r="A295" s="100"/>
      <c r="B295" s="101"/>
      <c r="C295" s="2" t="s">
        <v>621</v>
      </c>
      <c r="D295" s="2"/>
      <c r="E295" s="2" t="s">
        <v>630</v>
      </c>
      <c r="F295" s="2"/>
      <c r="G295" s="2"/>
      <c r="H295" s="2">
        <v>28</v>
      </c>
      <c r="I295" s="2">
        <v>0.72299999999999998</v>
      </c>
      <c r="J295" s="2">
        <v>7.0000000000000007E-2</v>
      </c>
      <c r="K295" s="2"/>
      <c r="L295" s="32" t="s">
        <v>639</v>
      </c>
      <c r="M295" s="13">
        <f t="shared" si="87"/>
        <v>109.9</v>
      </c>
      <c r="N295" s="13">
        <f t="shared" si="85"/>
        <v>0</v>
      </c>
      <c r="O295" s="14">
        <f t="shared" si="86"/>
        <v>0</v>
      </c>
      <c r="V295">
        <v>109.9</v>
      </c>
      <c r="W295">
        <f t="shared" si="88"/>
        <v>0</v>
      </c>
      <c r="X295">
        <f t="shared" si="89"/>
        <v>0</v>
      </c>
      <c r="Y295">
        <f t="shared" si="90"/>
        <v>0</v>
      </c>
      <c r="Z295">
        <f t="shared" si="91"/>
        <v>0</v>
      </c>
    </row>
    <row r="296" spans="1:26" ht="15" customHeight="1">
      <c r="A296" s="100"/>
      <c r="B296" s="101"/>
      <c r="C296" s="2" t="s">
        <v>622</v>
      </c>
      <c r="D296" s="2"/>
      <c r="E296" s="2" t="s">
        <v>631</v>
      </c>
      <c r="F296" s="2"/>
      <c r="G296" s="2"/>
      <c r="H296" s="2">
        <v>20</v>
      </c>
      <c r="I296" s="2">
        <v>0.9</v>
      </c>
      <c r="J296" s="2">
        <v>7.0000000000000007E-2</v>
      </c>
      <c r="K296" s="2"/>
      <c r="L296" s="32" t="s">
        <v>640</v>
      </c>
      <c r="M296" s="13">
        <f t="shared" si="87"/>
        <v>168.22</v>
      </c>
      <c r="N296" s="13">
        <f t="shared" si="85"/>
        <v>0</v>
      </c>
      <c r="O296" s="14">
        <f t="shared" si="86"/>
        <v>0</v>
      </c>
      <c r="V296">
        <v>168.22</v>
      </c>
      <c r="W296">
        <f t="shared" si="88"/>
        <v>0</v>
      </c>
      <c r="X296">
        <f t="shared" si="89"/>
        <v>0</v>
      </c>
      <c r="Y296">
        <f t="shared" si="90"/>
        <v>0</v>
      </c>
      <c r="Z296">
        <f t="shared" si="91"/>
        <v>0</v>
      </c>
    </row>
    <row r="297" spans="1:26" ht="15" customHeight="1">
      <c r="A297" s="100"/>
      <c r="B297" s="101"/>
      <c r="C297" s="2" t="s">
        <v>623</v>
      </c>
      <c r="D297" s="2"/>
      <c r="E297" s="2" t="s">
        <v>632</v>
      </c>
      <c r="F297" s="2"/>
      <c r="G297" s="2"/>
      <c r="H297" s="2">
        <v>12</v>
      </c>
      <c r="I297" s="2">
        <v>1.45</v>
      </c>
      <c r="J297" s="2">
        <v>7.0000000000000007E-2</v>
      </c>
      <c r="K297" s="2"/>
      <c r="L297" s="32" t="s">
        <v>641</v>
      </c>
      <c r="M297" s="13">
        <f t="shared" si="87"/>
        <v>265.02999999999997</v>
      </c>
      <c r="N297" s="13">
        <f t="shared" si="85"/>
        <v>0</v>
      </c>
      <c r="O297" s="14">
        <f t="shared" si="86"/>
        <v>0</v>
      </c>
      <c r="V297">
        <v>265.02999999999997</v>
      </c>
      <c r="W297">
        <f t="shared" si="88"/>
        <v>0</v>
      </c>
      <c r="X297">
        <f t="shared" si="89"/>
        <v>0</v>
      </c>
      <c r="Y297">
        <f t="shared" si="90"/>
        <v>0</v>
      </c>
      <c r="Z297">
        <f t="shared" si="91"/>
        <v>0</v>
      </c>
    </row>
    <row r="298" spans="1:26" ht="15" customHeight="1">
      <c r="A298" s="100"/>
      <c r="B298" s="101"/>
      <c r="C298" s="2" t="s">
        <v>624</v>
      </c>
      <c r="D298" s="2"/>
      <c r="E298" s="2" t="s">
        <v>633</v>
      </c>
      <c r="F298" s="2"/>
      <c r="G298" s="2"/>
      <c r="H298" s="2">
        <v>12</v>
      </c>
      <c r="I298" s="2">
        <v>2</v>
      </c>
      <c r="J298" s="2">
        <v>0.05</v>
      </c>
      <c r="K298" s="2"/>
      <c r="L298" s="32" t="s">
        <v>642</v>
      </c>
      <c r="M298" s="13">
        <f t="shared" si="87"/>
        <v>381.48</v>
      </c>
      <c r="N298" s="13">
        <f t="shared" si="85"/>
        <v>0</v>
      </c>
      <c r="O298" s="14">
        <f t="shared" si="86"/>
        <v>0</v>
      </c>
      <c r="V298">
        <v>381.48</v>
      </c>
      <c r="W298">
        <f t="shared" si="88"/>
        <v>0</v>
      </c>
      <c r="X298">
        <f t="shared" si="89"/>
        <v>0</v>
      </c>
      <c r="Y298">
        <f t="shared" si="90"/>
        <v>0</v>
      </c>
      <c r="Z298">
        <f t="shared" si="91"/>
        <v>0</v>
      </c>
    </row>
    <row r="299" spans="1:26" ht="15" customHeight="1">
      <c r="A299" s="100"/>
      <c r="B299" s="101"/>
      <c r="C299" s="2" t="s">
        <v>625</v>
      </c>
      <c r="D299" s="2"/>
      <c r="E299" s="2" t="s">
        <v>634</v>
      </c>
      <c r="F299" s="2"/>
      <c r="G299" s="2"/>
      <c r="H299" s="2">
        <v>8</v>
      </c>
      <c r="I299" s="2">
        <v>3.33</v>
      </c>
      <c r="J299" s="2">
        <v>3.3000000000000002E-2</v>
      </c>
      <c r="K299" s="2"/>
      <c r="L299" s="32" t="s">
        <v>643</v>
      </c>
      <c r="M299" s="13">
        <f t="shared" si="87"/>
        <v>564.58000000000004</v>
      </c>
      <c r="N299" s="13">
        <f t="shared" si="85"/>
        <v>0</v>
      </c>
      <c r="O299" s="14">
        <f t="shared" si="86"/>
        <v>0</v>
      </c>
      <c r="V299">
        <v>564.58000000000004</v>
      </c>
      <c r="W299">
        <f t="shared" si="88"/>
        <v>0</v>
      </c>
      <c r="X299">
        <f t="shared" si="89"/>
        <v>0</v>
      </c>
      <c r="Y299">
        <f t="shared" si="90"/>
        <v>0</v>
      </c>
      <c r="Z299">
        <f t="shared" si="91"/>
        <v>0</v>
      </c>
    </row>
    <row r="300" spans="1:26" ht="15" customHeight="1" thickBot="1">
      <c r="A300" s="102"/>
      <c r="B300" s="103"/>
      <c r="C300" s="3" t="s">
        <v>626</v>
      </c>
      <c r="D300" s="3"/>
      <c r="E300" s="3" t="s">
        <v>635</v>
      </c>
      <c r="F300" s="3"/>
      <c r="G300" s="3"/>
      <c r="H300" s="3">
        <v>4</v>
      </c>
      <c r="I300" s="3">
        <v>5.01</v>
      </c>
      <c r="J300" s="3">
        <v>0.05</v>
      </c>
      <c r="K300" s="3"/>
      <c r="L300" s="33" t="s">
        <v>644</v>
      </c>
      <c r="M300" s="13">
        <f t="shared" si="87"/>
        <v>862.3</v>
      </c>
      <c r="N300" s="15">
        <f t="shared" si="85"/>
        <v>0</v>
      </c>
      <c r="O300" s="16">
        <f t="shared" si="86"/>
        <v>0</v>
      </c>
      <c r="V300">
        <v>862.3</v>
      </c>
      <c r="W300">
        <f t="shared" si="88"/>
        <v>0</v>
      </c>
      <c r="X300">
        <f t="shared" si="89"/>
        <v>0</v>
      </c>
      <c r="Y300">
        <f t="shared" si="90"/>
        <v>0</v>
      </c>
      <c r="Z300">
        <f t="shared" si="91"/>
        <v>0</v>
      </c>
    </row>
    <row r="301" spans="1:26" ht="15" customHeight="1" thickBot="1">
      <c r="A301" s="116" t="s">
        <v>955</v>
      </c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8"/>
      <c r="V301">
        <v>0</v>
      </c>
    </row>
    <row r="302" spans="1:26" ht="15" customHeight="1">
      <c r="A302" s="98"/>
      <c r="B302" s="99"/>
      <c r="C302" s="1" t="s">
        <v>645</v>
      </c>
      <c r="D302" s="1"/>
      <c r="E302" s="1" t="s">
        <v>654</v>
      </c>
      <c r="F302" s="1"/>
      <c r="G302" s="1"/>
      <c r="H302" s="1">
        <v>100</v>
      </c>
      <c r="I302" s="1">
        <v>0.19</v>
      </c>
      <c r="J302" s="1">
        <v>7.0000000000000007E-2</v>
      </c>
      <c r="K302" s="1"/>
      <c r="L302" s="31" t="s">
        <v>663</v>
      </c>
      <c r="M302" s="13">
        <f t="shared" ref="M302:M310" si="92">V302-($D$10/100)*V302</f>
        <v>32.590000000000003</v>
      </c>
      <c r="N302" s="11">
        <f t="shared" si="85"/>
        <v>0</v>
      </c>
      <c r="O302" s="12">
        <f t="shared" si="86"/>
        <v>0</v>
      </c>
      <c r="V302">
        <v>32.590000000000003</v>
      </c>
      <c r="W302">
        <f t="shared" ref="W302:W310" si="93">IF(D302&gt;0,J302*D302,0)</f>
        <v>0</v>
      </c>
      <c r="X302">
        <f t="shared" ref="X302:X310" si="94">IF(F302&gt;0,J302*F302,0)</f>
        <v>0</v>
      </c>
      <c r="Y302">
        <f t="shared" ref="Y302:Y310" si="95">IF(D302&gt;0,I302*D302,0)</f>
        <v>0</v>
      </c>
      <c r="Z302">
        <f t="shared" ref="Z302:Z310" si="96">IF(F302&gt;0,I302*F302,0)</f>
        <v>0</v>
      </c>
    </row>
    <row r="303" spans="1:26" ht="15" customHeight="1">
      <c r="A303" s="100"/>
      <c r="B303" s="101"/>
      <c r="C303" s="2" t="s">
        <v>646</v>
      </c>
      <c r="D303" s="2"/>
      <c r="E303" s="2" t="s">
        <v>655</v>
      </c>
      <c r="F303" s="2"/>
      <c r="G303" s="2"/>
      <c r="H303" s="2">
        <v>80</v>
      </c>
      <c r="I303" s="2">
        <v>0.28599999999999998</v>
      </c>
      <c r="J303" s="2">
        <v>7.0000000000000007E-2</v>
      </c>
      <c r="K303" s="2"/>
      <c r="L303" s="32" t="s">
        <v>664</v>
      </c>
      <c r="M303" s="13">
        <f t="shared" si="92"/>
        <v>49.24</v>
      </c>
      <c r="N303" s="13">
        <f t="shared" si="85"/>
        <v>0</v>
      </c>
      <c r="O303" s="14">
        <f t="shared" si="86"/>
        <v>0</v>
      </c>
      <c r="V303">
        <v>49.24</v>
      </c>
      <c r="W303">
        <f t="shared" si="93"/>
        <v>0</v>
      </c>
      <c r="X303">
        <f t="shared" si="94"/>
        <v>0</v>
      </c>
      <c r="Y303">
        <f t="shared" si="95"/>
        <v>0</v>
      </c>
      <c r="Z303">
        <f t="shared" si="96"/>
        <v>0</v>
      </c>
    </row>
    <row r="304" spans="1:26" ht="15" customHeight="1">
      <c r="A304" s="100"/>
      <c r="B304" s="101"/>
      <c r="C304" s="2" t="s">
        <v>647</v>
      </c>
      <c r="D304" s="2"/>
      <c r="E304" s="2" t="s">
        <v>656</v>
      </c>
      <c r="F304" s="2"/>
      <c r="G304" s="2"/>
      <c r="H304" s="2">
        <v>60</v>
      </c>
      <c r="I304" s="2">
        <v>0.46700000000000003</v>
      </c>
      <c r="J304" s="2">
        <v>7.0000000000000007E-2</v>
      </c>
      <c r="K304" s="2"/>
      <c r="L304" s="32" t="s">
        <v>665</v>
      </c>
      <c r="M304" s="13">
        <f t="shared" si="92"/>
        <v>83</v>
      </c>
      <c r="N304" s="13">
        <f t="shared" si="85"/>
        <v>0</v>
      </c>
      <c r="O304" s="14">
        <f t="shared" si="86"/>
        <v>0</v>
      </c>
      <c r="V304">
        <v>83</v>
      </c>
      <c r="W304">
        <f t="shared" si="93"/>
        <v>0</v>
      </c>
      <c r="X304">
        <f t="shared" si="94"/>
        <v>0</v>
      </c>
      <c r="Y304">
        <f t="shared" si="95"/>
        <v>0</v>
      </c>
      <c r="Z304">
        <f t="shared" si="96"/>
        <v>0</v>
      </c>
    </row>
    <row r="305" spans="1:26" ht="15" customHeight="1">
      <c r="A305" s="100"/>
      <c r="B305" s="101"/>
      <c r="C305" s="2" t="s">
        <v>648</v>
      </c>
      <c r="D305" s="2"/>
      <c r="E305" s="2" t="s">
        <v>657</v>
      </c>
      <c r="F305" s="2"/>
      <c r="G305" s="2"/>
      <c r="H305" s="2">
        <v>28</v>
      </c>
      <c r="I305" s="2">
        <v>0.72299999999999998</v>
      </c>
      <c r="J305" s="2">
        <v>7.0000000000000007E-2</v>
      </c>
      <c r="K305" s="2"/>
      <c r="L305" s="32" t="s">
        <v>666</v>
      </c>
      <c r="M305" s="13">
        <f t="shared" si="92"/>
        <v>125.9</v>
      </c>
      <c r="N305" s="13">
        <f t="shared" si="85"/>
        <v>0</v>
      </c>
      <c r="O305" s="14">
        <f t="shared" si="86"/>
        <v>0</v>
      </c>
      <c r="V305">
        <v>125.9</v>
      </c>
      <c r="W305">
        <f t="shared" si="93"/>
        <v>0</v>
      </c>
      <c r="X305">
        <f t="shared" si="94"/>
        <v>0</v>
      </c>
      <c r="Y305">
        <f t="shared" si="95"/>
        <v>0</v>
      </c>
      <c r="Z305">
        <f t="shared" si="96"/>
        <v>0</v>
      </c>
    </row>
    <row r="306" spans="1:26" ht="15" customHeight="1">
      <c r="A306" s="100"/>
      <c r="B306" s="101"/>
      <c r="C306" s="2" t="s">
        <v>649</v>
      </c>
      <c r="D306" s="2"/>
      <c r="E306" s="2" t="s">
        <v>658</v>
      </c>
      <c r="F306" s="2"/>
      <c r="G306" s="2"/>
      <c r="H306" s="2">
        <v>20</v>
      </c>
      <c r="I306" s="2">
        <v>0.99</v>
      </c>
      <c r="J306" s="2">
        <v>7.0000000000000007E-2</v>
      </c>
      <c r="K306" s="2"/>
      <c r="L306" s="32" t="s">
        <v>667</v>
      </c>
      <c r="M306" s="13">
        <f t="shared" si="92"/>
        <v>192.7</v>
      </c>
      <c r="N306" s="13">
        <f t="shared" si="85"/>
        <v>0</v>
      </c>
      <c r="O306" s="14">
        <f t="shared" si="86"/>
        <v>0</v>
      </c>
      <c r="V306">
        <v>192.7</v>
      </c>
      <c r="W306">
        <f t="shared" si="93"/>
        <v>0</v>
      </c>
      <c r="X306">
        <f t="shared" si="94"/>
        <v>0</v>
      </c>
      <c r="Y306">
        <f t="shared" si="95"/>
        <v>0</v>
      </c>
      <c r="Z306">
        <f t="shared" si="96"/>
        <v>0</v>
      </c>
    </row>
    <row r="307" spans="1:26" ht="15" customHeight="1">
      <c r="A307" s="100"/>
      <c r="B307" s="101"/>
      <c r="C307" s="2" t="s">
        <v>650</v>
      </c>
      <c r="D307" s="2"/>
      <c r="E307" s="2" t="s">
        <v>659</v>
      </c>
      <c r="F307" s="2"/>
      <c r="G307" s="2"/>
      <c r="H307" s="2">
        <v>12</v>
      </c>
      <c r="I307" s="2">
        <v>1.8</v>
      </c>
      <c r="J307" s="2">
        <v>7.0000000000000007E-2</v>
      </c>
      <c r="K307" s="2"/>
      <c r="L307" s="32" t="s">
        <v>668</v>
      </c>
      <c r="M307" s="13">
        <f t="shared" si="92"/>
        <v>299.89999999999998</v>
      </c>
      <c r="N307" s="13">
        <f t="shared" si="85"/>
        <v>0</v>
      </c>
      <c r="O307" s="14">
        <f t="shared" si="86"/>
        <v>0</v>
      </c>
      <c r="V307">
        <v>299.89999999999998</v>
      </c>
      <c r="W307">
        <f t="shared" si="93"/>
        <v>0</v>
      </c>
      <c r="X307">
        <f t="shared" si="94"/>
        <v>0</v>
      </c>
      <c r="Y307">
        <f t="shared" si="95"/>
        <v>0</v>
      </c>
      <c r="Z307">
        <f t="shared" si="96"/>
        <v>0</v>
      </c>
    </row>
    <row r="308" spans="1:26" ht="15" customHeight="1">
      <c r="A308" s="100"/>
      <c r="B308" s="101"/>
      <c r="C308" s="2" t="s">
        <v>651</v>
      </c>
      <c r="D308" s="2"/>
      <c r="E308" s="2" t="s">
        <v>660</v>
      </c>
      <c r="F308" s="2"/>
      <c r="G308" s="2"/>
      <c r="H308" s="2">
        <v>12</v>
      </c>
      <c r="I308" s="2">
        <v>2.1</v>
      </c>
      <c r="J308" s="2">
        <v>0.05</v>
      </c>
      <c r="K308" s="2"/>
      <c r="L308" s="32" t="s">
        <v>669</v>
      </c>
      <c r="M308" s="13">
        <f t="shared" si="92"/>
        <v>461.35</v>
      </c>
      <c r="N308" s="13">
        <f t="shared" si="85"/>
        <v>0</v>
      </c>
      <c r="O308" s="14">
        <f t="shared" si="86"/>
        <v>0</v>
      </c>
      <c r="V308">
        <v>461.35</v>
      </c>
      <c r="W308">
        <f t="shared" si="93"/>
        <v>0</v>
      </c>
      <c r="X308">
        <f t="shared" si="94"/>
        <v>0</v>
      </c>
      <c r="Y308">
        <f t="shared" si="95"/>
        <v>0</v>
      </c>
      <c r="Z308">
        <f t="shared" si="96"/>
        <v>0</v>
      </c>
    </row>
    <row r="309" spans="1:26" ht="15" customHeight="1">
      <c r="A309" s="100"/>
      <c r="B309" s="101"/>
      <c r="C309" s="2" t="s">
        <v>652</v>
      </c>
      <c r="D309" s="2"/>
      <c r="E309" s="2" t="s">
        <v>661</v>
      </c>
      <c r="F309" s="2"/>
      <c r="G309" s="2"/>
      <c r="H309" s="2">
        <v>8</v>
      </c>
      <c r="I309" s="2">
        <v>3.3149999999999999</v>
      </c>
      <c r="J309" s="2">
        <v>3.3000000000000002E-2</v>
      </c>
      <c r="K309" s="2"/>
      <c r="L309" s="32" t="s">
        <v>670</v>
      </c>
      <c r="M309" s="13">
        <f t="shared" si="92"/>
        <v>649.66</v>
      </c>
      <c r="N309" s="13">
        <f t="shared" si="85"/>
        <v>0</v>
      </c>
      <c r="O309" s="14">
        <f t="shared" si="86"/>
        <v>0</v>
      </c>
      <c r="V309">
        <v>649.66</v>
      </c>
      <c r="W309">
        <f t="shared" si="93"/>
        <v>0</v>
      </c>
      <c r="X309">
        <f t="shared" si="94"/>
        <v>0</v>
      </c>
      <c r="Y309">
        <f t="shared" si="95"/>
        <v>0</v>
      </c>
      <c r="Z309">
        <f t="shared" si="96"/>
        <v>0</v>
      </c>
    </row>
    <row r="310" spans="1:26" ht="15" customHeight="1" thickBot="1">
      <c r="A310" s="102"/>
      <c r="B310" s="103"/>
      <c r="C310" s="3" t="s">
        <v>653</v>
      </c>
      <c r="D310" s="3"/>
      <c r="E310" s="3" t="s">
        <v>662</v>
      </c>
      <c r="F310" s="3"/>
      <c r="G310" s="3"/>
      <c r="H310" s="3">
        <v>4</v>
      </c>
      <c r="I310" s="3">
        <v>5.01</v>
      </c>
      <c r="J310" s="3">
        <v>0.05</v>
      </c>
      <c r="K310" s="3"/>
      <c r="L310" s="33" t="s">
        <v>671</v>
      </c>
      <c r="M310" s="13">
        <f t="shared" si="92"/>
        <v>974.8</v>
      </c>
      <c r="N310" s="15">
        <f t="shared" si="85"/>
        <v>0</v>
      </c>
      <c r="O310" s="16">
        <f t="shared" si="86"/>
        <v>0</v>
      </c>
      <c r="V310">
        <v>974.8</v>
      </c>
      <c r="W310">
        <f t="shared" si="93"/>
        <v>0</v>
      </c>
      <c r="X310">
        <f t="shared" si="94"/>
        <v>0</v>
      </c>
      <c r="Y310">
        <f t="shared" si="95"/>
        <v>0</v>
      </c>
      <c r="Z310">
        <f t="shared" si="96"/>
        <v>0</v>
      </c>
    </row>
    <row r="311" spans="1:26" ht="15" customHeight="1" thickBot="1">
      <c r="A311" s="116" t="s">
        <v>956</v>
      </c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8"/>
      <c r="V311">
        <v>0</v>
      </c>
    </row>
    <row r="312" spans="1:26">
      <c r="A312" s="98"/>
      <c r="B312" s="99"/>
      <c r="C312" s="1" t="s">
        <v>672</v>
      </c>
      <c r="D312" s="1"/>
      <c r="E312" s="1" t="s">
        <v>678</v>
      </c>
      <c r="F312" s="1"/>
      <c r="G312" s="1"/>
      <c r="H312" s="1">
        <v>100</v>
      </c>
      <c r="I312" s="1">
        <v>0.23400000000000001</v>
      </c>
      <c r="J312" s="1">
        <v>5.8000000000000003E-2</v>
      </c>
      <c r="K312" s="1"/>
      <c r="L312" s="1" t="s">
        <v>684</v>
      </c>
      <c r="M312" s="13">
        <f t="shared" ref="M312:M317" si="97">V312-($D$10/100)*V312</f>
        <v>69</v>
      </c>
      <c r="N312" s="11">
        <f t="shared" si="85"/>
        <v>0</v>
      </c>
      <c r="O312" s="12">
        <f t="shared" si="86"/>
        <v>0</v>
      </c>
      <c r="V312">
        <v>69</v>
      </c>
      <c r="W312">
        <f t="shared" ref="W312:W317" si="98">IF(D312&gt;0,J312*D312,0)</f>
        <v>0</v>
      </c>
      <c r="X312">
        <f t="shared" ref="X312:X317" si="99">IF(F312&gt;0,J312*F312,0)</f>
        <v>0</v>
      </c>
      <c r="Y312">
        <f t="shared" ref="Y312:Y317" si="100">IF(D312&gt;0,I312*D312,0)</f>
        <v>0</v>
      </c>
      <c r="Z312">
        <f t="shared" ref="Z312:Z317" si="101">IF(F312&gt;0,I312*F312,0)</f>
        <v>0</v>
      </c>
    </row>
    <row r="313" spans="1:26">
      <c r="A313" s="100"/>
      <c r="B313" s="101"/>
      <c r="C313" s="2" t="s">
        <v>673</v>
      </c>
      <c r="D313" s="2"/>
      <c r="E313" s="2" t="s">
        <v>679</v>
      </c>
      <c r="F313" s="2"/>
      <c r="G313" s="2"/>
      <c r="H313" s="2">
        <v>1</v>
      </c>
      <c r="I313" s="2">
        <v>0.33</v>
      </c>
      <c r="J313" s="2">
        <v>1E-3</v>
      </c>
      <c r="K313" s="2"/>
      <c r="L313" s="2" t="s">
        <v>685</v>
      </c>
      <c r="M313" s="13">
        <f t="shared" si="97"/>
        <v>99</v>
      </c>
      <c r="N313" s="13">
        <f t="shared" si="85"/>
        <v>0</v>
      </c>
      <c r="O313" s="14">
        <f t="shared" si="86"/>
        <v>0</v>
      </c>
      <c r="V313">
        <v>99</v>
      </c>
      <c r="W313">
        <f t="shared" si="98"/>
        <v>0</v>
      </c>
      <c r="X313">
        <f t="shared" si="99"/>
        <v>0</v>
      </c>
      <c r="Y313">
        <f t="shared" si="100"/>
        <v>0</v>
      </c>
      <c r="Z313">
        <f t="shared" si="101"/>
        <v>0</v>
      </c>
    </row>
    <row r="314" spans="1:26">
      <c r="A314" s="100"/>
      <c r="B314" s="101"/>
      <c r="C314" s="2" t="s">
        <v>674</v>
      </c>
      <c r="D314" s="2"/>
      <c r="E314" s="2" t="s">
        <v>680</v>
      </c>
      <c r="F314" s="2"/>
      <c r="G314" s="2"/>
      <c r="H314" s="2">
        <v>60</v>
      </c>
      <c r="I314" s="2">
        <v>0.502</v>
      </c>
      <c r="J314" s="2">
        <v>7.0000000000000007E-2</v>
      </c>
      <c r="K314" s="2"/>
      <c r="L314" s="2" t="s">
        <v>686</v>
      </c>
      <c r="M314" s="13">
        <f t="shared" si="97"/>
        <v>181</v>
      </c>
      <c r="N314" s="13">
        <f t="shared" si="85"/>
        <v>0</v>
      </c>
      <c r="O314" s="14">
        <f t="shared" si="86"/>
        <v>0</v>
      </c>
      <c r="V314">
        <v>181</v>
      </c>
      <c r="W314">
        <f t="shared" si="98"/>
        <v>0</v>
      </c>
      <c r="X314">
        <f t="shared" si="99"/>
        <v>0</v>
      </c>
      <c r="Y314">
        <f t="shared" si="100"/>
        <v>0</v>
      </c>
      <c r="Z314">
        <f t="shared" si="101"/>
        <v>0</v>
      </c>
    </row>
    <row r="315" spans="1:26">
      <c r="A315" s="100"/>
      <c r="B315" s="101"/>
      <c r="C315" s="2" t="s">
        <v>675</v>
      </c>
      <c r="D315" s="2"/>
      <c r="E315" s="2" t="s">
        <v>681</v>
      </c>
      <c r="F315" s="2"/>
      <c r="G315" s="2"/>
      <c r="H315" s="2">
        <v>28</v>
      </c>
      <c r="I315" s="2">
        <v>0.74</v>
      </c>
      <c r="J315" s="2">
        <v>7.0000000000000007E-2</v>
      </c>
      <c r="K315" s="2"/>
      <c r="L315" s="2" t="s">
        <v>687</v>
      </c>
      <c r="M315" s="13">
        <f t="shared" si="97"/>
        <v>270</v>
      </c>
      <c r="N315" s="13">
        <f t="shared" si="85"/>
        <v>0</v>
      </c>
      <c r="O315" s="14">
        <f t="shared" si="86"/>
        <v>0</v>
      </c>
      <c r="V315">
        <v>270</v>
      </c>
      <c r="W315">
        <f t="shared" si="98"/>
        <v>0</v>
      </c>
      <c r="X315">
        <f t="shared" si="99"/>
        <v>0</v>
      </c>
      <c r="Y315">
        <f t="shared" si="100"/>
        <v>0</v>
      </c>
      <c r="Z315">
        <f t="shared" si="101"/>
        <v>0</v>
      </c>
    </row>
    <row r="316" spans="1:26">
      <c r="A316" s="100"/>
      <c r="B316" s="101"/>
      <c r="C316" s="2" t="s">
        <v>676</v>
      </c>
      <c r="D316" s="2"/>
      <c r="E316" s="2" t="s">
        <v>682</v>
      </c>
      <c r="F316" s="2"/>
      <c r="G316" s="2"/>
      <c r="H316" s="2">
        <v>20</v>
      </c>
      <c r="I316" s="2">
        <v>1.1100000000000001</v>
      </c>
      <c r="J316" s="2">
        <v>7.0000000000000007E-2</v>
      </c>
      <c r="K316" s="2"/>
      <c r="L316" s="2" t="s">
        <v>688</v>
      </c>
      <c r="M316" s="13">
        <f t="shared" si="97"/>
        <v>423</v>
      </c>
      <c r="N316" s="13">
        <f t="shared" si="85"/>
        <v>0</v>
      </c>
      <c r="O316" s="14">
        <f t="shared" si="86"/>
        <v>0</v>
      </c>
      <c r="V316">
        <v>423</v>
      </c>
      <c r="W316">
        <f t="shared" si="98"/>
        <v>0</v>
      </c>
      <c r="X316">
        <f t="shared" si="99"/>
        <v>0</v>
      </c>
      <c r="Y316">
        <f t="shared" si="100"/>
        <v>0</v>
      </c>
      <c r="Z316">
        <f t="shared" si="101"/>
        <v>0</v>
      </c>
    </row>
    <row r="317" spans="1:26" ht="15.75" thickBot="1">
      <c r="A317" s="102"/>
      <c r="B317" s="103"/>
      <c r="C317" s="3" t="s">
        <v>677</v>
      </c>
      <c r="D317" s="3"/>
      <c r="E317" s="3" t="s">
        <v>683</v>
      </c>
      <c r="F317" s="3"/>
      <c r="G317" s="3"/>
      <c r="H317" s="3">
        <v>12</v>
      </c>
      <c r="I317" s="3">
        <v>1.637</v>
      </c>
      <c r="J317" s="3">
        <v>7.0000000000000007E-2</v>
      </c>
      <c r="K317" s="3"/>
      <c r="L317" s="3" t="s">
        <v>689</v>
      </c>
      <c r="M317" s="13">
        <f t="shared" si="97"/>
        <v>647</v>
      </c>
      <c r="N317" s="15">
        <f t="shared" si="85"/>
        <v>0</v>
      </c>
      <c r="O317" s="16">
        <f t="shared" si="86"/>
        <v>0</v>
      </c>
      <c r="V317">
        <v>647</v>
      </c>
      <c r="W317">
        <f t="shared" si="98"/>
        <v>0</v>
      </c>
      <c r="X317">
        <f t="shared" si="99"/>
        <v>0</v>
      </c>
      <c r="Y317">
        <f t="shared" si="100"/>
        <v>0</v>
      </c>
      <c r="Z317">
        <f t="shared" si="101"/>
        <v>0</v>
      </c>
    </row>
    <row r="318" spans="1:26" ht="15.75" thickBot="1">
      <c r="A318" s="116" t="s">
        <v>957</v>
      </c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8"/>
      <c r="V318">
        <v>0</v>
      </c>
    </row>
    <row r="319" spans="1:26">
      <c r="A319" s="98"/>
      <c r="B319" s="99"/>
      <c r="C319" s="1" t="s">
        <v>690</v>
      </c>
      <c r="D319" s="1"/>
      <c r="E319" s="1" t="s">
        <v>691</v>
      </c>
      <c r="F319" s="1"/>
      <c r="G319" s="1"/>
      <c r="H319" s="1">
        <v>100</v>
      </c>
      <c r="I319" s="1">
        <v>1.7000000000000001E-2</v>
      </c>
      <c r="J319" s="1">
        <v>5.0000000000000001E-3</v>
      </c>
      <c r="K319" s="1"/>
      <c r="L319" s="1" t="s">
        <v>692</v>
      </c>
      <c r="M319" s="13">
        <f t="shared" ref="M319:M327" si="102">V319-($D$10/100)*V319</f>
        <v>2.9</v>
      </c>
      <c r="N319" s="11">
        <f t="shared" ref="N319:N327" si="103">D319*M319</f>
        <v>0</v>
      </c>
      <c r="O319" s="12">
        <f t="shared" ref="O319:O327" si="104">F319*M319</f>
        <v>0</v>
      </c>
      <c r="V319">
        <v>2.9</v>
      </c>
      <c r="W319">
        <f t="shared" ref="W319:W327" si="105">IF(D319&gt;0,J319*D319,0)</f>
        <v>0</v>
      </c>
      <c r="X319">
        <f t="shared" ref="X319:X327" si="106">IF(F319&gt;0,J319*F319,0)</f>
        <v>0</v>
      </c>
      <c r="Y319">
        <f t="shared" ref="Y319:Y327" si="107">IF(D319&gt;0,I319*D319,0)</f>
        <v>0</v>
      </c>
      <c r="Z319">
        <f t="shared" ref="Z319:Z327" si="108">IF(F319&gt;0,I319*F319,0)</f>
        <v>0</v>
      </c>
    </row>
    <row r="320" spans="1:26">
      <c r="A320" s="100"/>
      <c r="B320" s="101"/>
      <c r="C320" s="2" t="s">
        <v>693</v>
      </c>
      <c r="D320" s="2"/>
      <c r="E320" s="2" t="s">
        <v>694</v>
      </c>
      <c r="F320" s="2"/>
      <c r="G320" s="2"/>
      <c r="H320" s="2">
        <v>10</v>
      </c>
      <c r="I320" s="2">
        <v>2.5999999999999999E-2</v>
      </c>
      <c r="J320" s="2">
        <v>1E-3</v>
      </c>
      <c r="K320" s="2"/>
      <c r="L320" s="2" t="s">
        <v>695</v>
      </c>
      <c r="M320" s="13">
        <f t="shared" si="102"/>
        <v>5.55</v>
      </c>
      <c r="N320" s="13">
        <f t="shared" si="103"/>
        <v>0</v>
      </c>
      <c r="O320" s="14">
        <f t="shared" si="104"/>
        <v>0</v>
      </c>
      <c r="V320">
        <v>5.55</v>
      </c>
      <c r="W320">
        <f t="shared" si="105"/>
        <v>0</v>
      </c>
      <c r="X320">
        <f t="shared" si="106"/>
        <v>0</v>
      </c>
      <c r="Y320">
        <f t="shared" si="107"/>
        <v>0</v>
      </c>
      <c r="Z320">
        <f t="shared" si="108"/>
        <v>0</v>
      </c>
    </row>
    <row r="321" spans="1:26">
      <c r="A321" s="100"/>
      <c r="B321" s="101"/>
      <c r="C321" s="2" t="s">
        <v>696</v>
      </c>
      <c r="D321" s="2"/>
      <c r="E321" s="2" t="s">
        <v>697</v>
      </c>
      <c r="F321" s="2"/>
      <c r="G321" s="2"/>
      <c r="H321" s="2">
        <v>100</v>
      </c>
      <c r="I321" s="2">
        <v>0.05</v>
      </c>
      <c r="J321" s="2">
        <v>2.1999999999999999E-2</v>
      </c>
      <c r="K321" s="2"/>
      <c r="L321" s="2" t="s">
        <v>698</v>
      </c>
      <c r="M321" s="13">
        <f t="shared" si="102"/>
        <v>9.99</v>
      </c>
      <c r="N321" s="13">
        <f t="shared" si="103"/>
        <v>0</v>
      </c>
      <c r="O321" s="14">
        <f t="shared" si="104"/>
        <v>0</v>
      </c>
      <c r="V321">
        <v>9.99</v>
      </c>
      <c r="W321">
        <f t="shared" si="105"/>
        <v>0</v>
      </c>
      <c r="X321">
        <f t="shared" si="106"/>
        <v>0</v>
      </c>
      <c r="Y321">
        <f t="shared" si="107"/>
        <v>0</v>
      </c>
      <c r="Z321">
        <f t="shared" si="108"/>
        <v>0</v>
      </c>
    </row>
    <row r="322" spans="1:26">
      <c r="A322" s="100"/>
      <c r="B322" s="101"/>
      <c r="C322" s="2" t="s">
        <v>699</v>
      </c>
      <c r="D322" s="2"/>
      <c r="E322" s="2" t="s">
        <v>700</v>
      </c>
      <c r="F322" s="2"/>
      <c r="G322" s="2"/>
      <c r="H322" s="2">
        <v>100</v>
      </c>
      <c r="I322" s="2">
        <v>6.6000000000000003E-2</v>
      </c>
      <c r="J322" s="2">
        <v>3.4000000000000002E-2</v>
      </c>
      <c r="K322" s="2"/>
      <c r="L322" s="2" t="s">
        <v>701</v>
      </c>
      <c r="M322" s="13">
        <f t="shared" si="102"/>
        <v>20.9</v>
      </c>
      <c r="N322" s="13">
        <f t="shared" si="103"/>
        <v>0</v>
      </c>
      <c r="O322" s="14">
        <f t="shared" si="104"/>
        <v>0</v>
      </c>
      <c r="V322">
        <v>20.9</v>
      </c>
      <c r="W322">
        <f t="shared" si="105"/>
        <v>0</v>
      </c>
      <c r="X322">
        <f t="shared" si="106"/>
        <v>0</v>
      </c>
      <c r="Y322">
        <f t="shared" si="107"/>
        <v>0</v>
      </c>
      <c r="Z322">
        <f t="shared" si="108"/>
        <v>0</v>
      </c>
    </row>
    <row r="323" spans="1:26">
      <c r="A323" s="100"/>
      <c r="B323" s="101"/>
      <c r="C323" s="2" t="s">
        <v>702</v>
      </c>
      <c r="D323" s="2"/>
      <c r="E323" s="2" t="s">
        <v>703</v>
      </c>
      <c r="F323" s="2"/>
      <c r="G323" s="2"/>
      <c r="H323" s="2">
        <v>100</v>
      </c>
      <c r="I323" s="2">
        <v>0.15</v>
      </c>
      <c r="J323" s="2">
        <v>6.3E-2</v>
      </c>
      <c r="K323" s="2"/>
      <c r="L323" s="2" t="s">
        <v>704</v>
      </c>
      <c r="M323" s="13">
        <f t="shared" si="102"/>
        <v>31.2</v>
      </c>
      <c r="N323" s="13">
        <f t="shared" si="103"/>
        <v>0</v>
      </c>
      <c r="O323" s="14">
        <f t="shared" si="104"/>
        <v>0</v>
      </c>
      <c r="V323">
        <v>31.2</v>
      </c>
      <c r="W323">
        <f t="shared" si="105"/>
        <v>0</v>
      </c>
      <c r="X323">
        <f t="shared" si="106"/>
        <v>0</v>
      </c>
      <c r="Y323">
        <f t="shared" si="107"/>
        <v>0</v>
      </c>
      <c r="Z323">
        <f t="shared" si="108"/>
        <v>0</v>
      </c>
    </row>
    <row r="324" spans="1:26">
      <c r="A324" s="100"/>
      <c r="B324" s="101"/>
      <c r="C324" s="2" t="s">
        <v>705</v>
      </c>
      <c r="D324" s="2"/>
      <c r="E324" s="2" t="s">
        <v>706</v>
      </c>
      <c r="F324" s="2"/>
      <c r="G324" s="2"/>
      <c r="H324" s="2">
        <v>1</v>
      </c>
      <c r="I324" s="2">
        <v>0.25</v>
      </c>
      <c r="J324" s="2">
        <v>1E-3</v>
      </c>
      <c r="K324" s="2"/>
      <c r="L324" s="2" t="s">
        <v>707</v>
      </c>
      <c r="M324" s="13">
        <f t="shared" si="102"/>
        <v>64.3</v>
      </c>
      <c r="N324" s="13">
        <f t="shared" si="103"/>
        <v>0</v>
      </c>
      <c r="O324" s="14">
        <f t="shared" si="104"/>
        <v>0</v>
      </c>
      <c r="V324">
        <v>64.3</v>
      </c>
      <c r="W324">
        <f t="shared" si="105"/>
        <v>0</v>
      </c>
      <c r="X324">
        <f t="shared" si="106"/>
        <v>0</v>
      </c>
      <c r="Y324">
        <f t="shared" si="107"/>
        <v>0</v>
      </c>
      <c r="Z324">
        <f t="shared" si="108"/>
        <v>0</v>
      </c>
    </row>
    <row r="325" spans="1:26">
      <c r="A325" s="100"/>
      <c r="B325" s="101"/>
      <c r="C325" s="2" t="s">
        <v>708</v>
      </c>
      <c r="D325" s="2"/>
      <c r="E325" s="2" t="s">
        <v>709</v>
      </c>
      <c r="F325" s="2"/>
      <c r="G325" s="2"/>
      <c r="H325" s="2">
        <v>1</v>
      </c>
      <c r="I325" s="2">
        <v>0.41299999999999998</v>
      </c>
      <c r="J325" s="2">
        <v>2E-3</v>
      </c>
      <c r="K325" s="2"/>
      <c r="L325" s="2" t="s">
        <v>710</v>
      </c>
      <c r="M325" s="13">
        <f t="shared" si="102"/>
        <v>139</v>
      </c>
      <c r="N325" s="13">
        <f t="shared" si="103"/>
        <v>0</v>
      </c>
      <c r="O325" s="14">
        <f t="shared" si="104"/>
        <v>0</v>
      </c>
      <c r="V325">
        <v>139</v>
      </c>
      <c r="W325">
        <f t="shared" si="105"/>
        <v>0</v>
      </c>
      <c r="X325">
        <f t="shared" si="106"/>
        <v>0</v>
      </c>
      <c r="Y325">
        <f t="shared" si="107"/>
        <v>0</v>
      </c>
      <c r="Z325">
        <f t="shared" si="108"/>
        <v>0</v>
      </c>
    </row>
    <row r="326" spans="1:26">
      <c r="A326" s="100"/>
      <c r="B326" s="101"/>
      <c r="C326" s="2" t="s">
        <v>711</v>
      </c>
      <c r="D326" s="2"/>
      <c r="E326" s="2" t="s">
        <v>712</v>
      </c>
      <c r="F326" s="2"/>
      <c r="G326" s="2"/>
      <c r="H326" s="2">
        <v>1</v>
      </c>
      <c r="I326" s="2">
        <v>0.67800000000000005</v>
      </c>
      <c r="J326" s="2">
        <v>4.0000000000000001E-3</v>
      </c>
      <c r="K326" s="2"/>
      <c r="L326" s="2" t="s">
        <v>713</v>
      </c>
      <c r="M326" s="13">
        <f t="shared" si="102"/>
        <v>199</v>
      </c>
      <c r="N326" s="13">
        <f t="shared" si="103"/>
        <v>0</v>
      </c>
      <c r="O326" s="14">
        <f t="shared" si="104"/>
        <v>0</v>
      </c>
      <c r="V326">
        <v>199</v>
      </c>
      <c r="W326">
        <f t="shared" si="105"/>
        <v>0</v>
      </c>
      <c r="X326">
        <f t="shared" si="106"/>
        <v>0</v>
      </c>
      <c r="Y326">
        <f t="shared" si="107"/>
        <v>0</v>
      </c>
      <c r="Z326">
        <f t="shared" si="108"/>
        <v>0</v>
      </c>
    </row>
    <row r="327" spans="1:26" ht="15.75" thickBot="1">
      <c r="A327" s="102"/>
      <c r="B327" s="103"/>
      <c r="C327" s="3" t="s">
        <v>714</v>
      </c>
      <c r="D327" s="3"/>
      <c r="E327" s="3" t="s">
        <v>715</v>
      </c>
      <c r="F327" s="3"/>
      <c r="G327" s="3"/>
      <c r="H327" s="3">
        <v>1</v>
      </c>
      <c r="I327" s="3">
        <v>1.9</v>
      </c>
      <c r="J327" s="3">
        <v>6.0000000000000001E-3</v>
      </c>
      <c r="K327" s="3"/>
      <c r="L327" s="3" t="s">
        <v>716</v>
      </c>
      <c r="M327" s="13">
        <f t="shared" si="102"/>
        <v>349</v>
      </c>
      <c r="N327" s="15">
        <f t="shared" si="103"/>
        <v>0</v>
      </c>
      <c r="O327" s="16">
        <f t="shared" si="104"/>
        <v>0</v>
      </c>
      <c r="V327">
        <v>349</v>
      </c>
      <c r="W327">
        <f t="shared" si="105"/>
        <v>0</v>
      </c>
      <c r="X327">
        <f t="shared" si="106"/>
        <v>0</v>
      </c>
      <c r="Y327">
        <f t="shared" si="107"/>
        <v>0</v>
      </c>
      <c r="Z327">
        <f t="shared" si="108"/>
        <v>0</v>
      </c>
    </row>
    <row r="328" spans="1:26" ht="15.75" thickBot="1">
      <c r="A328" s="116" t="s">
        <v>958</v>
      </c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8"/>
      <c r="V328">
        <v>0</v>
      </c>
    </row>
    <row r="329" spans="1:26">
      <c r="A329" s="98"/>
      <c r="B329" s="99"/>
      <c r="C329" s="1" t="s">
        <v>87</v>
      </c>
      <c r="D329" s="1"/>
      <c r="E329" s="1" t="s">
        <v>95</v>
      </c>
      <c r="F329" s="1"/>
      <c r="G329" s="1"/>
      <c r="H329" s="1">
        <v>100</v>
      </c>
      <c r="I329" s="1">
        <v>1.4E-2</v>
      </c>
      <c r="J329" s="1">
        <v>5.0000000000000001E-3</v>
      </c>
      <c r="K329" s="1"/>
      <c r="L329" s="1" t="s">
        <v>103</v>
      </c>
      <c r="M329" s="13">
        <f t="shared" ref="M329:M337" si="109">V329-($D$10/100)*V329</f>
        <v>2.86</v>
      </c>
      <c r="N329" s="11">
        <f t="shared" ref="N329:N337" si="110">D329*M329</f>
        <v>0</v>
      </c>
      <c r="O329" s="12">
        <f t="shared" ref="O329:O337" si="111">F329*M329</f>
        <v>0</v>
      </c>
      <c r="V329">
        <v>2.86</v>
      </c>
      <c r="W329">
        <f t="shared" ref="W329:W337" si="112">IF(D329&gt;0,J329*D329,0)</f>
        <v>0</v>
      </c>
      <c r="X329">
        <f t="shared" ref="X329:X337" si="113">IF(F329&gt;0,J329*F329,0)</f>
        <v>0</v>
      </c>
      <c r="Y329">
        <f t="shared" ref="Y329:Y337" si="114">IF(D329&gt;0,I329*D329,0)</f>
        <v>0</v>
      </c>
      <c r="Z329">
        <f t="shared" ref="Z329:Z337" si="115">IF(F329&gt;0,I329*F329,0)</f>
        <v>0</v>
      </c>
    </row>
    <row r="330" spans="1:26">
      <c r="A330" s="100"/>
      <c r="B330" s="101"/>
      <c r="C330" s="2" t="s">
        <v>88</v>
      </c>
      <c r="D330" s="2"/>
      <c r="E330" s="2" t="s">
        <v>96</v>
      </c>
      <c r="F330" s="2"/>
      <c r="G330" s="2"/>
      <c r="H330" s="2">
        <v>100</v>
      </c>
      <c r="I330" s="2">
        <v>2.1000000000000001E-2</v>
      </c>
      <c r="J330" s="2">
        <v>8.0000000000000002E-3</v>
      </c>
      <c r="K330" s="2"/>
      <c r="L330" s="2" t="s">
        <v>105</v>
      </c>
      <c r="M330" s="13">
        <f t="shared" si="109"/>
        <v>4.28</v>
      </c>
      <c r="N330" s="13">
        <f t="shared" si="110"/>
        <v>0</v>
      </c>
      <c r="O330" s="14">
        <f t="shared" si="111"/>
        <v>0</v>
      </c>
      <c r="V330">
        <v>4.28</v>
      </c>
      <c r="W330">
        <f t="shared" si="112"/>
        <v>0</v>
      </c>
      <c r="X330">
        <f t="shared" si="113"/>
        <v>0</v>
      </c>
      <c r="Y330">
        <f t="shared" si="114"/>
        <v>0</v>
      </c>
      <c r="Z330">
        <f t="shared" si="115"/>
        <v>0</v>
      </c>
    </row>
    <row r="331" spans="1:26">
      <c r="A331" s="100"/>
      <c r="B331" s="101"/>
      <c r="C331" s="2" t="s">
        <v>89</v>
      </c>
      <c r="D331" s="2"/>
      <c r="E331" s="2" t="s">
        <v>97</v>
      </c>
      <c r="F331" s="2"/>
      <c r="G331" s="2"/>
      <c r="H331" s="2">
        <v>100</v>
      </c>
      <c r="I331" s="2">
        <v>3.2000000000000001E-2</v>
      </c>
      <c r="J331" s="2">
        <v>1.6E-2</v>
      </c>
      <c r="K331" s="2"/>
      <c r="L331" s="2" t="s">
        <v>106</v>
      </c>
      <c r="M331" s="13">
        <f t="shared" si="109"/>
        <v>7.77</v>
      </c>
      <c r="N331" s="13">
        <f t="shared" si="110"/>
        <v>0</v>
      </c>
      <c r="O331" s="14">
        <f t="shared" si="111"/>
        <v>0</v>
      </c>
      <c r="V331">
        <v>7.77</v>
      </c>
      <c r="W331">
        <f t="shared" si="112"/>
        <v>0</v>
      </c>
      <c r="X331">
        <f t="shared" si="113"/>
        <v>0</v>
      </c>
      <c r="Y331">
        <f t="shared" si="114"/>
        <v>0</v>
      </c>
      <c r="Z331">
        <f t="shared" si="115"/>
        <v>0</v>
      </c>
    </row>
    <row r="332" spans="1:26">
      <c r="A332" s="100"/>
      <c r="B332" s="101"/>
      <c r="C332" s="2" t="s">
        <v>90</v>
      </c>
      <c r="D332" s="2"/>
      <c r="E332" s="2" t="s">
        <v>98</v>
      </c>
      <c r="F332" s="2"/>
      <c r="G332" s="2"/>
      <c r="H332" s="2">
        <v>100</v>
      </c>
      <c r="I332" s="2">
        <v>0.06</v>
      </c>
      <c r="J332" s="2">
        <v>3.1E-2</v>
      </c>
      <c r="K332" s="2"/>
      <c r="L332" s="2" t="s">
        <v>107</v>
      </c>
      <c r="M332" s="13">
        <f t="shared" si="109"/>
        <v>16.600000000000001</v>
      </c>
      <c r="N332" s="13">
        <f t="shared" si="110"/>
        <v>0</v>
      </c>
      <c r="O332" s="14">
        <f t="shared" si="111"/>
        <v>0</v>
      </c>
      <c r="V332">
        <v>16.600000000000001</v>
      </c>
      <c r="W332">
        <f t="shared" si="112"/>
        <v>0</v>
      </c>
      <c r="X332">
        <f t="shared" si="113"/>
        <v>0</v>
      </c>
      <c r="Y332">
        <f t="shared" si="114"/>
        <v>0</v>
      </c>
      <c r="Z332">
        <f t="shared" si="115"/>
        <v>0</v>
      </c>
    </row>
    <row r="333" spans="1:26">
      <c r="A333" s="100"/>
      <c r="B333" s="101"/>
      <c r="C333" s="2" t="s">
        <v>91</v>
      </c>
      <c r="D333" s="2"/>
      <c r="E333" s="2" t="s">
        <v>99</v>
      </c>
      <c r="F333" s="2"/>
      <c r="G333" s="2"/>
      <c r="H333" s="2">
        <v>100</v>
      </c>
      <c r="I333" s="2">
        <v>0.11</v>
      </c>
      <c r="J333" s="2">
        <v>5.0999999999999997E-2</v>
      </c>
      <c r="K333" s="2"/>
      <c r="L333" s="2" t="s">
        <v>108</v>
      </c>
      <c r="M333" s="13">
        <f t="shared" si="109"/>
        <v>37.880000000000003</v>
      </c>
      <c r="N333" s="13">
        <f t="shared" si="110"/>
        <v>0</v>
      </c>
      <c r="O333" s="14">
        <f t="shared" si="111"/>
        <v>0</v>
      </c>
      <c r="V333">
        <v>37.880000000000003</v>
      </c>
      <c r="W333">
        <f t="shared" si="112"/>
        <v>0</v>
      </c>
      <c r="X333">
        <f t="shared" si="113"/>
        <v>0</v>
      </c>
      <c r="Y333">
        <f t="shared" si="114"/>
        <v>0</v>
      </c>
      <c r="Z333">
        <f t="shared" si="115"/>
        <v>0</v>
      </c>
    </row>
    <row r="334" spans="1:26">
      <c r="A334" s="100"/>
      <c r="B334" s="101"/>
      <c r="C334" s="2" t="s">
        <v>92</v>
      </c>
      <c r="D334" s="2"/>
      <c r="E334" s="2" t="s">
        <v>100</v>
      </c>
      <c r="F334" s="2"/>
      <c r="G334" s="2"/>
      <c r="H334" s="2">
        <v>1</v>
      </c>
      <c r="I334" s="2">
        <v>0.21</v>
      </c>
      <c r="J334" s="2">
        <v>1E-3</v>
      </c>
      <c r="K334" s="2"/>
      <c r="L334" s="2" t="s">
        <v>109</v>
      </c>
      <c r="M334" s="13">
        <f t="shared" si="109"/>
        <v>62.05</v>
      </c>
      <c r="N334" s="13">
        <f t="shared" si="110"/>
        <v>0</v>
      </c>
      <c r="O334" s="14">
        <f t="shared" si="111"/>
        <v>0</v>
      </c>
      <c r="V334">
        <v>62.05</v>
      </c>
      <c r="W334">
        <f t="shared" si="112"/>
        <v>0</v>
      </c>
      <c r="X334">
        <f t="shared" si="113"/>
        <v>0</v>
      </c>
      <c r="Y334">
        <f t="shared" si="114"/>
        <v>0</v>
      </c>
      <c r="Z334">
        <f t="shared" si="115"/>
        <v>0</v>
      </c>
    </row>
    <row r="335" spans="1:26">
      <c r="A335" s="100"/>
      <c r="B335" s="101"/>
      <c r="C335" s="2" t="s">
        <v>93</v>
      </c>
      <c r="D335" s="2"/>
      <c r="E335" s="2" t="s">
        <v>101</v>
      </c>
      <c r="F335" s="2"/>
      <c r="G335" s="2"/>
      <c r="H335" s="2">
        <v>1</v>
      </c>
      <c r="I335" s="2">
        <v>0.28799999999999998</v>
      </c>
      <c r="J335" s="2">
        <v>1E-3</v>
      </c>
      <c r="K335" s="2"/>
      <c r="L335" s="2" t="s">
        <v>110</v>
      </c>
      <c r="M335" s="13">
        <f t="shared" si="109"/>
        <v>140.22999999999999</v>
      </c>
      <c r="N335" s="13">
        <f t="shared" si="110"/>
        <v>0</v>
      </c>
      <c r="O335" s="14">
        <f t="shared" si="111"/>
        <v>0</v>
      </c>
      <c r="V335">
        <v>140.22999999999999</v>
      </c>
      <c r="W335">
        <f t="shared" si="112"/>
        <v>0</v>
      </c>
      <c r="X335">
        <f t="shared" si="113"/>
        <v>0</v>
      </c>
      <c r="Y335">
        <f t="shared" si="114"/>
        <v>0</v>
      </c>
      <c r="Z335">
        <f t="shared" si="115"/>
        <v>0</v>
      </c>
    </row>
    <row r="336" spans="1:26">
      <c r="A336" s="100"/>
      <c r="B336" s="101"/>
      <c r="C336" s="2" t="s">
        <v>94</v>
      </c>
      <c r="D336" s="2"/>
      <c r="E336" s="2" t="s">
        <v>102</v>
      </c>
      <c r="F336" s="2"/>
      <c r="G336" s="2"/>
      <c r="H336" s="2">
        <v>1</v>
      </c>
      <c r="I336" s="2">
        <v>0.73299999999999998</v>
      </c>
      <c r="J336" s="2">
        <v>4.0000000000000001E-3</v>
      </c>
      <c r="K336" s="2"/>
      <c r="L336" s="2" t="s">
        <v>111</v>
      </c>
      <c r="M336" s="13">
        <f t="shared" si="109"/>
        <v>220</v>
      </c>
      <c r="N336" s="13">
        <f t="shared" si="110"/>
        <v>0</v>
      </c>
      <c r="O336" s="14">
        <f t="shared" si="111"/>
        <v>0</v>
      </c>
      <c r="V336">
        <v>220</v>
      </c>
      <c r="W336">
        <f t="shared" si="112"/>
        <v>0</v>
      </c>
      <c r="X336">
        <f t="shared" si="113"/>
        <v>0</v>
      </c>
      <c r="Y336">
        <f t="shared" si="114"/>
        <v>0</v>
      </c>
      <c r="Z336">
        <f t="shared" si="115"/>
        <v>0</v>
      </c>
    </row>
    <row r="337" spans="1:26" ht="15.75" thickBot="1">
      <c r="A337" s="102"/>
      <c r="B337" s="103"/>
      <c r="C337" s="3" t="s">
        <v>104</v>
      </c>
      <c r="D337" s="3"/>
      <c r="E337" s="3" t="s">
        <v>104</v>
      </c>
      <c r="F337" s="3"/>
      <c r="G337" s="3"/>
      <c r="H337" s="3">
        <v>1</v>
      </c>
      <c r="I337" s="3">
        <v>0.86299999999999999</v>
      </c>
      <c r="J337" s="3">
        <v>5.0000000000000001E-3</v>
      </c>
      <c r="K337" s="3"/>
      <c r="L337" s="3" t="s">
        <v>112</v>
      </c>
      <c r="M337" s="13">
        <f t="shared" si="109"/>
        <v>331.35</v>
      </c>
      <c r="N337" s="15">
        <f t="shared" si="110"/>
        <v>0</v>
      </c>
      <c r="O337" s="16">
        <f t="shared" si="111"/>
        <v>0</v>
      </c>
      <c r="V337">
        <v>331.35</v>
      </c>
      <c r="W337">
        <f t="shared" si="112"/>
        <v>0</v>
      </c>
      <c r="X337">
        <f t="shared" si="113"/>
        <v>0</v>
      </c>
      <c r="Y337">
        <f t="shared" si="114"/>
        <v>0</v>
      </c>
      <c r="Z337">
        <f t="shared" si="115"/>
        <v>0</v>
      </c>
    </row>
    <row r="338" spans="1:26" ht="15.75" thickBot="1">
      <c r="A338" s="116" t="s">
        <v>959</v>
      </c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8"/>
      <c r="V338">
        <v>0</v>
      </c>
    </row>
    <row r="339" spans="1:26">
      <c r="A339" s="106"/>
      <c r="B339" s="127"/>
      <c r="C339" s="64" t="s">
        <v>717</v>
      </c>
      <c r="D339" s="62"/>
      <c r="E339" s="64" t="s">
        <v>717</v>
      </c>
      <c r="F339" s="62"/>
      <c r="G339" s="61"/>
      <c r="H339" s="62">
        <v>100</v>
      </c>
      <c r="I339" s="62">
        <v>2.1999999999999999E-2</v>
      </c>
      <c r="J339" s="62">
        <v>7.0000000000000001E-3</v>
      </c>
      <c r="K339" s="61"/>
      <c r="L339" s="64" t="s">
        <v>721</v>
      </c>
      <c r="M339" s="68">
        <f>V339-($D$10/100)*V339</f>
        <v>7.77</v>
      </c>
      <c r="N339" s="71">
        <f>D339*M339</f>
        <v>0</v>
      </c>
      <c r="O339" s="72">
        <f>F339*M339</f>
        <v>0</v>
      </c>
      <c r="V339" s="86">
        <v>7.77</v>
      </c>
      <c r="W339">
        <f>IF(D339&gt;0,J339*D339,0)</f>
        <v>0</v>
      </c>
      <c r="X339">
        <f>IF(F339&gt;0,J339*F339,0)</f>
        <v>0</v>
      </c>
      <c r="Y339">
        <f>IF(D339&gt;0,I339*D339,0)</f>
        <v>0</v>
      </c>
      <c r="Z339">
        <f>IF(F339&gt;0,I339*F339,0)</f>
        <v>0</v>
      </c>
    </row>
    <row r="340" spans="1:26">
      <c r="A340" s="108"/>
      <c r="B340" s="128"/>
      <c r="C340" s="65" t="s">
        <v>718</v>
      </c>
      <c r="D340" s="63"/>
      <c r="E340" s="65" t="s">
        <v>718</v>
      </c>
      <c r="F340" s="63"/>
      <c r="G340" s="60"/>
      <c r="H340" s="63">
        <v>10</v>
      </c>
      <c r="I340" s="63">
        <v>3.3000000000000002E-2</v>
      </c>
      <c r="J340" s="63">
        <v>1E-3</v>
      </c>
      <c r="K340" s="60"/>
      <c r="L340" s="65" t="s">
        <v>722</v>
      </c>
      <c r="M340" s="70">
        <f>V340-($D$10/100)*V340</f>
        <v>12.79</v>
      </c>
      <c r="N340" s="67">
        <f>D340*M340</f>
        <v>0</v>
      </c>
      <c r="O340" s="66">
        <f>F340*M340</f>
        <v>0</v>
      </c>
      <c r="V340" s="86">
        <v>12.79</v>
      </c>
      <c r="W340">
        <f>IF(D340&gt;0,J340*D340,0)</f>
        <v>0</v>
      </c>
      <c r="X340">
        <f>IF(F340&gt;0,J340*F340,0)</f>
        <v>0</v>
      </c>
      <c r="Y340">
        <f>IF(D340&gt;0,I340*D340,0)</f>
        <v>0</v>
      </c>
      <c r="Z340">
        <f>IF(F340&gt;0,I340*F340,0)</f>
        <v>0</v>
      </c>
    </row>
    <row r="341" spans="1:26">
      <c r="A341" s="108"/>
      <c r="B341" s="128"/>
      <c r="C341" s="65" t="s">
        <v>719</v>
      </c>
      <c r="D341" s="63"/>
      <c r="E341" s="65" t="s">
        <v>719</v>
      </c>
      <c r="F341" s="63"/>
      <c r="G341" s="60"/>
      <c r="H341" s="63">
        <v>100</v>
      </c>
      <c r="I341" s="63">
        <v>1.6E-2</v>
      </c>
      <c r="J341" s="63">
        <v>6.0000000000000001E-3</v>
      </c>
      <c r="K341" s="60"/>
      <c r="L341" s="65" t="s">
        <v>723</v>
      </c>
      <c r="M341" s="70">
        <f>V341-($D$10/100)*V341</f>
        <v>6.68</v>
      </c>
      <c r="N341" s="67">
        <f>D341*M341</f>
        <v>0</v>
      </c>
      <c r="O341" s="66">
        <f>F341*M341</f>
        <v>0</v>
      </c>
      <c r="V341" s="86">
        <v>6.68</v>
      </c>
      <c r="W341">
        <f>IF(D341&gt;0,J341*D341,0)</f>
        <v>0</v>
      </c>
      <c r="X341">
        <f>IF(F341&gt;0,J341*F341,0)</f>
        <v>0</v>
      </c>
      <c r="Y341">
        <f>IF(D341&gt;0,I341*D341,0)</f>
        <v>0</v>
      </c>
      <c r="Z341">
        <f>IF(F341&gt;0,I341*F341,0)</f>
        <v>0</v>
      </c>
    </row>
    <row r="342" spans="1:26" ht="15.75" thickBot="1">
      <c r="A342" s="108"/>
      <c r="B342" s="128"/>
      <c r="C342" s="65" t="s">
        <v>720</v>
      </c>
      <c r="D342" s="63"/>
      <c r="E342" s="65" t="s">
        <v>720</v>
      </c>
      <c r="F342" s="63"/>
      <c r="G342" s="60"/>
      <c r="H342" s="63">
        <v>100</v>
      </c>
      <c r="I342" s="63">
        <v>2.3E-2</v>
      </c>
      <c r="J342" s="63">
        <v>8.0000000000000002E-3</v>
      </c>
      <c r="K342" s="60"/>
      <c r="L342" s="65" t="s">
        <v>724</v>
      </c>
      <c r="M342" s="70">
        <f>V342-($D$10/100)*V342</f>
        <v>12.17</v>
      </c>
      <c r="N342" s="67">
        <f>D342*M342</f>
        <v>0</v>
      </c>
      <c r="O342" s="66">
        <f>F342*M342</f>
        <v>0</v>
      </c>
      <c r="V342" s="86">
        <v>12.17</v>
      </c>
      <c r="W342">
        <f>IF(D342&gt;0,J342*D342,0)</f>
        <v>0</v>
      </c>
      <c r="X342">
        <f>IF(F342&gt;0,J342*F342,0)</f>
        <v>0</v>
      </c>
      <c r="Y342">
        <f>IF(D342&gt;0,I342*D342,0)</f>
        <v>0</v>
      </c>
      <c r="Z342">
        <f>IF(F342&gt;0,I342*F342,0)</f>
        <v>0</v>
      </c>
    </row>
    <row r="343" spans="1:26" ht="15.75" customHeight="1" thickBot="1">
      <c r="A343" s="116" t="s">
        <v>961</v>
      </c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8"/>
      <c r="V343">
        <v>0</v>
      </c>
    </row>
    <row r="344" spans="1:26">
      <c r="A344" s="98"/>
      <c r="B344" s="99"/>
      <c r="C344" s="1" t="s">
        <v>725</v>
      </c>
      <c r="D344" s="1"/>
      <c r="E344" s="1" t="s">
        <v>726</v>
      </c>
      <c r="F344" s="1"/>
      <c r="G344" s="1"/>
      <c r="H344" s="1">
        <v>100</v>
      </c>
      <c r="I344" s="1">
        <v>0.06</v>
      </c>
      <c r="J344" s="1">
        <v>8.9999999999999993E-3</v>
      </c>
      <c r="K344" s="1"/>
      <c r="L344" s="1" t="s">
        <v>750</v>
      </c>
      <c r="M344" s="13">
        <f>V344-($D$10/100)*V344</f>
        <v>28.4</v>
      </c>
      <c r="N344" s="11">
        <f>D344*M344</f>
        <v>0</v>
      </c>
      <c r="O344" s="12">
        <f>F344*M344</f>
        <v>0</v>
      </c>
      <c r="V344">
        <v>28.4</v>
      </c>
      <c r="W344">
        <f>IF(D344&gt;0,J344*D344,0)</f>
        <v>0</v>
      </c>
      <c r="X344">
        <f>IF(F344&gt;0,J344*F344,0)</f>
        <v>0</v>
      </c>
      <c r="Y344">
        <f>IF(D344&gt;0,I344*D344,0)</f>
        <v>0</v>
      </c>
      <c r="Z344">
        <f>IF(F344&gt;0,I344*F344,0)</f>
        <v>0</v>
      </c>
    </row>
    <row r="345" spans="1:26">
      <c r="A345" s="100"/>
      <c r="B345" s="101"/>
      <c r="C345" s="2" t="s">
        <v>727</v>
      </c>
      <c r="D345" s="2"/>
      <c r="E345" s="2" t="s">
        <v>728</v>
      </c>
      <c r="F345" s="2"/>
      <c r="G345" s="2"/>
      <c r="H345" s="2">
        <v>10</v>
      </c>
      <c r="I345" s="2">
        <v>0.09</v>
      </c>
      <c r="J345" s="2">
        <v>2E-3</v>
      </c>
      <c r="K345" s="2"/>
      <c r="L345" s="2" t="s">
        <v>751</v>
      </c>
      <c r="M345" s="13">
        <f>V345-($D$10/100)*V345</f>
        <v>46.92</v>
      </c>
      <c r="N345" s="13">
        <f>D345*M345</f>
        <v>0</v>
      </c>
      <c r="O345" s="14">
        <f>F345*M345</f>
        <v>0</v>
      </c>
      <c r="V345">
        <v>46.92</v>
      </c>
      <c r="W345">
        <f>IF(D345&gt;0,J345*D345,0)</f>
        <v>0</v>
      </c>
      <c r="X345">
        <f>IF(F345&gt;0,J345*F345,0)</f>
        <v>0</v>
      </c>
      <c r="Y345">
        <f>IF(D345&gt;0,I345*D345,0)</f>
        <v>0</v>
      </c>
      <c r="Z345">
        <f>IF(F345&gt;0,I345*F345,0)</f>
        <v>0</v>
      </c>
    </row>
    <row r="346" spans="1:26">
      <c r="A346" s="100"/>
      <c r="B346" s="101"/>
      <c r="C346" s="2" t="s">
        <v>729</v>
      </c>
      <c r="D346" s="2"/>
      <c r="E346" s="2" t="s">
        <v>730</v>
      </c>
      <c r="F346" s="2"/>
      <c r="G346" s="2"/>
      <c r="H346" s="2">
        <v>10</v>
      </c>
      <c r="I346" s="2">
        <v>0.08</v>
      </c>
      <c r="J346" s="2">
        <v>2E-3</v>
      </c>
      <c r="K346" s="2"/>
      <c r="L346" s="2" t="s">
        <v>752</v>
      </c>
      <c r="M346" s="13">
        <f>V346-($D$10/100)*V346</f>
        <v>33.64</v>
      </c>
      <c r="N346" s="13">
        <f>D346*M346</f>
        <v>0</v>
      </c>
      <c r="O346" s="14">
        <f>F346*M346</f>
        <v>0</v>
      </c>
      <c r="V346">
        <v>33.64</v>
      </c>
      <c r="W346">
        <f>IF(D346&gt;0,J346*D346,0)</f>
        <v>0</v>
      </c>
      <c r="X346">
        <f>IF(F346&gt;0,J346*F346,0)</f>
        <v>0</v>
      </c>
      <c r="Y346">
        <f>IF(D346&gt;0,I346*D346,0)</f>
        <v>0</v>
      </c>
      <c r="Z346">
        <f>IF(F346&gt;0,I346*F346,0)</f>
        <v>0</v>
      </c>
    </row>
    <row r="347" spans="1:26">
      <c r="A347" s="100"/>
      <c r="B347" s="101"/>
      <c r="C347" s="2" t="s">
        <v>731</v>
      </c>
      <c r="D347" s="2"/>
      <c r="E347" s="2" t="s">
        <v>732</v>
      </c>
      <c r="F347" s="2"/>
      <c r="G347" s="2"/>
      <c r="H347" s="2">
        <v>100</v>
      </c>
      <c r="I347" s="2">
        <v>0.09</v>
      </c>
      <c r="J347" s="2">
        <v>1.6E-2</v>
      </c>
      <c r="K347" s="2"/>
      <c r="L347" s="2" t="s">
        <v>753</v>
      </c>
      <c r="M347" s="13">
        <f>V347-($D$10/100)*V347</f>
        <v>42.56</v>
      </c>
      <c r="N347" s="13">
        <f>D347*M347</f>
        <v>0</v>
      </c>
      <c r="O347" s="14">
        <f>F347*M347</f>
        <v>0</v>
      </c>
      <c r="V347">
        <v>42.56</v>
      </c>
      <c r="W347">
        <f>IF(D347&gt;0,J347*D347,0)</f>
        <v>0</v>
      </c>
      <c r="X347">
        <f>IF(F347&gt;0,J347*F347,0)</f>
        <v>0</v>
      </c>
      <c r="Y347">
        <f>IF(D347&gt;0,I347*D347,0)</f>
        <v>0</v>
      </c>
      <c r="Z347">
        <f>IF(F347&gt;0,I347*F347,0)</f>
        <v>0</v>
      </c>
    </row>
    <row r="348" spans="1:26" ht="15.75" thickBot="1">
      <c r="A348" s="102"/>
      <c r="B348" s="103"/>
      <c r="C348" s="3" t="s">
        <v>733</v>
      </c>
      <c r="D348" s="3"/>
      <c r="E348" s="3" t="s">
        <v>734</v>
      </c>
      <c r="F348" s="3"/>
      <c r="G348" s="3"/>
      <c r="H348" s="3">
        <v>100</v>
      </c>
      <c r="I348" s="3">
        <v>0.17599999999999999</v>
      </c>
      <c r="J348" s="3">
        <v>3.5000000000000003E-2</v>
      </c>
      <c r="K348" s="3"/>
      <c r="L348" s="3" t="s">
        <v>754</v>
      </c>
      <c r="M348" s="13">
        <f>V348-($D$10/100)*V348</f>
        <v>66.209999999999994</v>
      </c>
      <c r="N348" s="15">
        <f>D348*M348</f>
        <v>0</v>
      </c>
      <c r="O348" s="16">
        <f>F348*M348</f>
        <v>0</v>
      </c>
      <c r="V348">
        <v>66.209999999999994</v>
      </c>
      <c r="W348">
        <f>IF(D348&gt;0,J348*D348,0)</f>
        <v>0</v>
      </c>
      <c r="X348">
        <f>IF(F348&gt;0,J348*F348,0)</f>
        <v>0</v>
      </c>
      <c r="Y348">
        <f>IF(D348&gt;0,I348*D348,0)</f>
        <v>0</v>
      </c>
      <c r="Z348">
        <f>IF(F348&gt;0,I348*F348,0)</f>
        <v>0</v>
      </c>
    </row>
    <row r="349" spans="1:26" ht="15.75" thickBot="1">
      <c r="A349" s="116" t="s">
        <v>960</v>
      </c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8"/>
      <c r="V349">
        <v>0</v>
      </c>
    </row>
    <row r="350" spans="1:26">
      <c r="A350" s="98"/>
      <c r="B350" s="99"/>
      <c r="C350" s="1" t="s">
        <v>735</v>
      </c>
      <c r="D350" s="1"/>
      <c r="E350" s="1" t="s">
        <v>736</v>
      </c>
      <c r="F350" s="1"/>
      <c r="G350" s="1"/>
      <c r="H350" s="1">
        <v>100</v>
      </c>
      <c r="I350" s="1">
        <v>0.06</v>
      </c>
      <c r="J350" s="1">
        <v>1.2E-2</v>
      </c>
      <c r="K350" s="1"/>
      <c r="L350" s="1" t="s">
        <v>746</v>
      </c>
      <c r="M350" s="13">
        <f>V350-($D$10/100)*V350</f>
        <v>37.770000000000003</v>
      </c>
      <c r="N350" s="11">
        <f>D350*M350</f>
        <v>0</v>
      </c>
      <c r="O350" s="12">
        <f>F350*M350</f>
        <v>0</v>
      </c>
      <c r="V350">
        <v>37.770000000000003</v>
      </c>
      <c r="W350">
        <f>IF(D350&gt;0,J350*D350,0)</f>
        <v>0</v>
      </c>
      <c r="X350">
        <f>IF(F350&gt;0,J350*F350,0)</f>
        <v>0</v>
      </c>
      <c r="Y350">
        <f>IF(D350&gt;0,I350*D350,0)</f>
        <v>0</v>
      </c>
      <c r="Z350">
        <f>IF(F350&gt;0,I350*F350,0)</f>
        <v>0</v>
      </c>
    </row>
    <row r="351" spans="1:26">
      <c r="A351" s="100"/>
      <c r="B351" s="101"/>
      <c r="C351" s="2" t="s">
        <v>737</v>
      </c>
      <c r="D351" s="2"/>
      <c r="E351" s="2" t="s">
        <v>738</v>
      </c>
      <c r="F351" s="2"/>
      <c r="G351" s="2"/>
      <c r="H351" s="2">
        <v>10</v>
      </c>
      <c r="I351" s="2">
        <v>0.12</v>
      </c>
      <c r="J351" s="2">
        <v>2E-3</v>
      </c>
      <c r="K351" s="2"/>
      <c r="L351" s="2" t="s">
        <v>745</v>
      </c>
      <c r="M351" s="13">
        <f>V351-($D$10/100)*V351</f>
        <v>61.7</v>
      </c>
      <c r="N351" s="13">
        <f>D351*M351</f>
        <v>0</v>
      </c>
      <c r="O351" s="14">
        <f>F351*M351</f>
        <v>0</v>
      </c>
      <c r="V351">
        <v>61.7</v>
      </c>
      <c r="W351">
        <f>IF(D351&gt;0,J351*D351,0)</f>
        <v>0</v>
      </c>
      <c r="X351">
        <f>IF(F351&gt;0,J351*F351,0)</f>
        <v>0</v>
      </c>
      <c r="Y351">
        <f>IF(D351&gt;0,I351*D351,0)</f>
        <v>0</v>
      </c>
      <c r="Z351">
        <f>IF(F351&gt;0,I351*F351,0)</f>
        <v>0</v>
      </c>
    </row>
    <row r="352" spans="1:26">
      <c r="A352" s="100"/>
      <c r="B352" s="101"/>
      <c r="C352" s="2" t="s">
        <v>739</v>
      </c>
      <c r="D352" s="2"/>
      <c r="E352" s="2" t="s">
        <v>740</v>
      </c>
      <c r="F352" s="2"/>
      <c r="G352" s="2"/>
      <c r="H352" s="2">
        <v>10</v>
      </c>
      <c r="I352" s="2">
        <v>0.09</v>
      </c>
      <c r="J352" s="2">
        <v>2E-3</v>
      </c>
      <c r="K352" s="2"/>
      <c r="L352" s="2" t="s">
        <v>747</v>
      </c>
      <c r="M352" s="13">
        <f>V352-($D$10/100)*V352</f>
        <v>35.19</v>
      </c>
      <c r="N352" s="13">
        <f>D352*M352</f>
        <v>0</v>
      </c>
      <c r="O352" s="14">
        <f>F352*M352</f>
        <v>0</v>
      </c>
      <c r="V352">
        <v>35.19</v>
      </c>
      <c r="W352">
        <f>IF(D352&gt;0,J352*D352,0)</f>
        <v>0</v>
      </c>
      <c r="X352">
        <f>IF(F352&gt;0,J352*F352,0)</f>
        <v>0</v>
      </c>
      <c r="Y352">
        <f>IF(D352&gt;0,I352*D352,0)</f>
        <v>0</v>
      </c>
      <c r="Z352">
        <f>IF(F352&gt;0,I352*F352,0)</f>
        <v>0</v>
      </c>
    </row>
    <row r="353" spans="1:26">
      <c r="A353" s="100"/>
      <c r="B353" s="101"/>
      <c r="C353" s="2" t="s">
        <v>741</v>
      </c>
      <c r="D353" s="2"/>
      <c r="E353" s="2" t="s">
        <v>742</v>
      </c>
      <c r="F353" s="2"/>
      <c r="G353" s="2"/>
      <c r="H353" s="2">
        <v>100</v>
      </c>
      <c r="I353" s="2">
        <v>0.11</v>
      </c>
      <c r="J353" s="2">
        <v>1.7999999999999999E-2</v>
      </c>
      <c r="K353" s="2"/>
      <c r="L353" s="2" t="s">
        <v>748</v>
      </c>
      <c r="M353" s="13">
        <f>V353-($D$10/100)*V353</f>
        <v>56.75</v>
      </c>
      <c r="N353" s="13">
        <f>D353*M353</f>
        <v>0</v>
      </c>
      <c r="O353" s="14">
        <f>F353*M353</f>
        <v>0</v>
      </c>
      <c r="V353">
        <v>56.75</v>
      </c>
      <c r="W353">
        <f>IF(D353&gt;0,J353*D353,0)</f>
        <v>0</v>
      </c>
      <c r="X353">
        <f>IF(F353&gt;0,J353*F353,0)</f>
        <v>0</v>
      </c>
      <c r="Y353">
        <f>IF(D353&gt;0,I353*D353,0)</f>
        <v>0</v>
      </c>
      <c r="Z353">
        <f>IF(F353&gt;0,I353*F353,0)</f>
        <v>0</v>
      </c>
    </row>
    <row r="354" spans="1:26" ht="15.75" thickBot="1">
      <c r="A354" s="102"/>
      <c r="B354" s="103"/>
      <c r="C354" s="3" t="s">
        <v>743</v>
      </c>
      <c r="D354" s="3"/>
      <c r="E354" s="3" t="s">
        <v>744</v>
      </c>
      <c r="F354" s="3"/>
      <c r="G354" s="3"/>
      <c r="H354" s="3">
        <v>100</v>
      </c>
      <c r="I354" s="3">
        <v>0.23</v>
      </c>
      <c r="J354" s="3">
        <v>3.7999999999999999E-2</v>
      </c>
      <c r="K354" s="3"/>
      <c r="L354" s="3" t="s">
        <v>749</v>
      </c>
      <c r="M354" s="13">
        <f>V354-($D$10/100)*V354</f>
        <v>83.61</v>
      </c>
      <c r="N354" s="15">
        <f>D354*M354</f>
        <v>0</v>
      </c>
      <c r="O354" s="16">
        <f>F354*M354</f>
        <v>0</v>
      </c>
      <c r="V354">
        <v>83.61</v>
      </c>
      <c r="W354">
        <f>IF(D354&gt;0,J354*D354,0)</f>
        <v>0</v>
      </c>
      <c r="X354">
        <f>IF(F354&gt;0,J354*F354,0)</f>
        <v>0</v>
      </c>
      <c r="Y354">
        <f>IF(D354&gt;0,I354*D354,0)</f>
        <v>0</v>
      </c>
      <c r="Z354">
        <f>IF(F354&gt;0,I354*F354,0)</f>
        <v>0</v>
      </c>
    </row>
    <row r="355" spans="1:26" ht="15.75" thickBot="1">
      <c r="A355" s="116" t="s">
        <v>962</v>
      </c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8"/>
      <c r="V355">
        <v>0</v>
      </c>
    </row>
    <row r="356" spans="1:26" ht="15" customHeight="1">
      <c r="A356" s="98"/>
      <c r="B356" s="99"/>
      <c r="C356" s="112" t="s">
        <v>755</v>
      </c>
      <c r="D356" s="137"/>
      <c r="E356" s="112" t="s">
        <v>755</v>
      </c>
      <c r="F356" s="137"/>
      <c r="G356" s="144"/>
      <c r="H356" s="137">
        <v>10</v>
      </c>
      <c r="I356" s="137">
        <v>7.0000000000000007E-2</v>
      </c>
      <c r="J356" s="137">
        <v>1E-3</v>
      </c>
      <c r="K356" s="144"/>
      <c r="L356" s="114" t="s">
        <v>757</v>
      </c>
      <c r="M356" s="131">
        <f>V356-($D$10/100)*V356</f>
        <v>61.2</v>
      </c>
      <c r="N356" s="146">
        <f>D356*M356</f>
        <v>0</v>
      </c>
      <c r="O356" s="148">
        <f>F356*M356</f>
        <v>0</v>
      </c>
      <c r="V356" s="119">
        <v>61.2</v>
      </c>
      <c r="W356">
        <f>IF(D356&gt;0,J356*D356,0)</f>
        <v>0</v>
      </c>
      <c r="X356">
        <f>IF(F356&gt;0,J356*F356,0)</f>
        <v>0</v>
      </c>
      <c r="Y356">
        <f>IF(D356&gt;0,I356*D356,0)</f>
        <v>0</v>
      </c>
      <c r="Z356">
        <f>IF(F356&gt;0,I356*F356,0)</f>
        <v>0</v>
      </c>
    </row>
    <row r="357" spans="1:26" ht="15" customHeight="1">
      <c r="A357" s="100"/>
      <c r="B357" s="101"/>
      <c r="C357" s="113"/>
      <c r="D357" s="138"/>
      <c r="E357" s="113"/>
      <c r="F357" s="138"/>
      <c r="G357" s="145"/>
      <c r="H357" s="138"/>
      <c r="I357" s="138"/>
      <c r="J357" s="138"/>
      <c r="K357" s="145"/>
      <c r="L357" s="115"/>
      <c r="M357" s="132"/>
      <c r="N357" s="147"/>
      <c r="O357" s="149"/>
      <c r="V357" s="119"/>
      <c r="W357">
        <f>IF(D357&gt;0,J357*D357,0)</f>
        <v>0</v>
      </c>
      <c r="X357">
        <f>IF(F357&gt;0,J357*F357,0)</f>
        <v>0</v>
      </c>
      <c r="Y357">
        <f>IF(D357&gt;0,I357*D357,0)</f>
        <v>0</v>
      </c>
      <c r="Z357">
        <f>IF(F357&gt;0,I357*F357,0)</f>
        <v>0</v>
      </c>
    </row>
    <row r="358" spans="1:26" ht="15" customHeight="1">
      <c r="A358" s="100"/>
      <c r="B358" s="101"/>
      <c r="C358" s="113" t="s">
        <v>756</v>
      </c>
      <c r="D358" s="138"/>
      <c r="E358" s="113" t="s">
        <v>756</v>
      </c>
      <c r="F358" s="138"/>
      <c r="G358" s="140"/>
      <c r="H358" s="138">
        <v>10</v>
      </c>
      <c r="I358" s="138">
        <v>0.13900000000000001</v>
      </c>
      <c r="J358" s="138">
        <v>2E-3</v>
      </c>
      <c r="K358" s="140"/>
      <c r="L358" s="115" t="s">
        <v>758</v>
      </c>
      <c r="M358" s="133">
        <f>V358-($D$10/100)*V358</f>
        <v>72</v>
      </c>
      <c r="N358" s="147">
        <f>D358*M358</f>
        <v>0</v>
      </c>
      <c r="O358" s="149">
        <f>F358*M358</f>
        <v>0</v>
      </c>
      <c r="V358" s="119">
        <v>72</v>
      </c>
      <c r="W358">
        <f>IF(D358&gt;0,J358*D358,0)</f>
        <v>0</v>
      </c>
      <c r="X358">
        <f>IF(F358&gt;0,J358*F358,0)</f>
        <v>0</v>
      </c>
      <c r="Y358">
        <f>IF(D358&gt;0,I358*D358,0)</f>
        <v>0</v>
      </c>
      <c r="Z358">
        <f>IF(F358&gt;0,I358*F358,0)</f>
        <v>0</v>
      </c>
    </row>
    <row r="359" spans="1:26" ht="15" customHeight="1" thickBot="1">
      <c r="A359" s="102"/>
      <c r="B359" s="103"/>
      <c r="C359" s="135"/>
      <c r="D359" s="139"/>
      <c r="E359" s="135"/>
      <c r="F359" s="139"/>
      <c r="G359" s="141"/>
      <c r="H359" s="139"/>
      <c r="I359" s="139"/>
      <c r="J359" s="139"/>
      <c r="K359" s="141"/>
      <c r="L359" s="136"/>
      <c r="M359" s="134"/>
      <c r="N359" s="150"/>
      <c r="O359" s="151"/>
      <c r="V359" s="119"/>
      <c r="W359">
        <f>IF(D359&gt;0,J359*D359,0)</f>
        <v>0</v>
      </c>
      <c r="X359">
        <f>IF(F359&gt;0,J359*F359,0)</f>
        <v>0</v>
      </c>
      <c r="Y359">
        <f>IF(D359&gt;0,I359*D359,0)</f>
        <v>0</v>
      </c>
      <c r="Z359">
        <f>IF(F359&gt;0,I359*F359,0)</f>
        <v>0</v>
      </c>
    </row>
    <row r="360" spans="1:26" ht="15" customHeight="1" thickBot="1">
      <c r="A360" s="116" t="s">
        <v>963</v>
      </c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8"/>
      <c r="V360">
        <v>0</v>
      </c>
    </row>
    <row r="361" spans="1:26" ht="99.95" customHeight="1">
      <c r="A361" s="106"/>
      <c r="B361" s="127"/>
      <c r="C361" s="64" t="s">
        <v>759</v>
      </c>
      <c r="D361" s="62"/>
      <c r="E361" s="64" t="s">
        <v>760</v>
      </c>
      <c r="F361" s="62"/>
      <c r="G361" s="61"/>
      <c r="H361" s="62">
        <v>100</v>
      </c>
      <c r="I361" s="62">
        <v>6.5000000000000002E-2</v>
      </c>
      <c r="J361" s="62">
        <v>1.4999999999999999E-2</v>
      </c>
      <c r="K361" s="61"/>
      <c r="L361" s="64" t="s">
        <v>763</v>
      </c>
      <c r="M361" s="68">
        <f>V361-($D$10/100)*V361</f>
        <v>30.73</v>
      </c>
      <c r="N361" s="71">
        <f>D361*M361</f>
        <v>0</v>
      </c>
      <c r="O361" s="72">
        <f>F361*M361</f>
        <v>0</v>
      </c>
      <c r="V361" s="86">
        <v>30.73</v>
      </c>
      <c r="W361">
        <f>IF(D361&gt;0,J361*D361,0)</f>
        <v>0</v>
      </c>
      <c r="X361">
        <f>IF(F361&gt;0,J361*F361,0)</f>
        <v>0</v>
      </c>
      <c r="Y361">
        <f>IF(D361&gt;0,I361*D361,0)</f>
        <v>0</v>
      </c>
      <c r="Z361">
        <f>IF(F361&gt;0,I361*F361,0)</f>
        <v>0</v>
      </c>
    </row>
    <row r="362" spans="1:26" ht="99.95" customHeight="1" thickBot="1">
      <c r="A362" s="108"/>
      <c r="B362" s="128"/>
      <c r="C362" s="65" t="s">
        <v>761</v>
      </c>
      <c r="D362" s="63"/>
      <c r="E362" s="65" t="s">
        <v>762</v>
      </c>
      <c r="F362" s="63"/>
      <c r="G362" s="60"/>
      <c r="H362" s="63">
        <v>10</v>
      </c>
      <c r="I362" s="63">
        <v>0.17</v>
      </c>
      <c r="J362" s="63">
        <v>8.0000000000000002E-3</v>
      </c>
      <c r="K362" s="60"/>
      <c r="L362" s="65" t="s">
        <v>764</v>
      </c>
      <c r="M362" s="70">
        <f>V362-($D$10/100)*V362</f>
        <v>40.96</v>
      </c>
      <c r="N362" s="67">
        <f>D362*M362</f>
        <v>0</v>
      </c>
      <c r="O362" s="66">
        <f>F362*M362</f>
        <v>0</v>
      </c>
      <c r="V362" s="86">
        <v>40.96</v>
      </c>
      <c r="W362">
        <f>IF(D362&gt;0,J362*D362,0)</f>
        <v>0</v>
      </c>
      <c r="X362">
        <f>IF(F362&gt;0,J362*F362,0)</f>
        <v>0</v>
      </c>
      <c r="Y362">
        <f>IF(D362&gt;0,I362*D362,0)</f>
        <v>0</v>
      </c>
      <c r="Z362">
        <f>IF(F362&gt;0,I362*F362,0)</f>
        <v>0</v>
      </c>
    </row>
    <row r="363" spans="1:26" ht="99.95" customHeight="1" thickBot="1">
      <c r="A363" s="98"/>
      <c r="B363" s="99"/>
      <c r="C363" s="64" t="s">
        <v>765</v>
      </c>
      <c r="D363" s="62"/>
      <c r="E363" s="64" t="s">
        <v>766</v>
      </c>
      <c r="F363" s="62"/>
      <c r="G363" s="61"/>
      <c r="H363" s="62">
        <v>10</v>
      </c>
      <c r="I363" s="62">
        <v>1.7999999999999999E-2</v>
      </c>
      <c r="J363" s="62">
        <v>8.0000000000000002E-3</v>
      </c>
      <c r="K363" s="61"/>
      <c r="L363" s="73" t="s">
        <v>767</v>
      </c>
      <c r="M363" s="68">
        <f>V363-($D$10/100)*V363</f>
        <v>153.09</v>
      </c>
      <c r="N363" s="68">
        <f>D363*M363</f>
        <v>0</v>
      </c>
      <c r="O363" s="69">
        <f>F363*M363</f>
        <v>0</v>
      </c>
      <c r="V363" s="86">
        <v>153.09</v>
      </c>
      <c r="W363">
        <f>IF(D363&gt;0,J363*D363,0)</f>
        <v>0</v>
      </c>
      <c r="X363">
        <f>IF(F363&gt;0,J363*F363,0)</f>
        <v>0</v>
      </c>
      <c r="Y363">
        <f>IF(D363&gt;0,I363*D363,0)</f>
        <v>0</v>
      </c>
      <c r="Z363">
        <f>IF(F363&gt;0,I363*F363,0)</f>
        <v>0</v>
      </c>
    </row>
    <row r="364" spans="1:26" ht="15.75" thickBot="1">
      <c r="A364" s="116" t="s">
        <v>964</v>
      </c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8"/>
      <c r="V364">
        <v>0</v>
      </c>
    </row>
    <row r="365" spans="1:26" ht="30">
      <c r="A365" s="98"/>
      <c r="B365" s="99"/>
      <c r="C365" s="64" t="s">
        <v>768</v>
      </c>
      <c r="D365" s="62"/>
      <c r="E365" s="64" t="s">
        <v>769</v>
      </c>
      <c r="F365" s="62"/>
      <c r="G365" s="61"/>
      <c r="H365" s="62">
        <v>50</v>
      </c>
      <c r="I365" s="62">
        <v>0.14199999999999999</v>
      </c>
      <c r="J365" s="62">
        <v>2.5000000000000001E-2</v>
      </c>
      <c r="K365" s="61"/>
      <c r="L365" s="73" t="s">
        <v>771</v>
      </c>
      <c r="M365" s="68">
        <f>V365-($D$10/100)*V365</f>
        <v>78.040000000000006</v>
      </c>
      <c r="N365" s="71">
        <f t="shared" ref="N365:N422" si="116">D365*M365</f>
        <v>0</v>
      </c>
      <c r="O365" s="72">
        <f t="shared" ref="O365:O422" si="117">F365*M365</f>
        <v>0</v>
      </c>
      <c r="V365" s="86">
        <v>78.040000000000006</v>
      </c>
      <c r="W365">
        <f>IF(D365&gt;0,J365*D365,0)</f>
        <v>0</v>
      </c>
      <c r="X365">
        <f>IF(F365&gt;0,J365*F365,0)</f>
        <v>0</v>
      </c>
      <c r="Y365">
        <f>IF(D365&gt;0,I365*D365,0)</f>
        <v>0</v>
      </c>
      <c r="Z365">
        <f>IF(F365&gt;0,I365*F365,0)</f>
        <v>0</v>
      </c>
    </row>
    <row r="366" spans="1:26" ht="30.75" thickBot="1">
      <c r="A366" s="100"/>
      <c r="B366" s="101"/>
      <c r="C366" s="91" t="s">
        <v>770</v>
      </c>
      <c r="D366" s="60"/>
      <c r="E366" s="91" t="s">
        <v>770</v>
      </c>
      <c r="F366" s="60"/>
      <c r="G366" s="60"/>
      <c r="H366" s="60">
        <v>1</v>
      </c>
      <c r="I366" s="60">
        <v>0.255</v>
      </c>
      <c r="J366" s="60">
        <v>1E-3</v>
      </c>
      <c r="K366" s="60"/>
      <c r="L366" s="94" t="s">
        <v>772</v>
      </c>
      <c r="M366" s="70">
        <f>V366-($D$10/100)*V366</f>
        <v>158.4</v>
      </c>
      <c r="N366" s="70">
        <f t="shared" si="116"/>
        <v>0</v>
      </c>
      <c r="O366" s="74">
        <f t="shared" si="117"/>
        <v>0</v>
      </c>
      <c r="V366" s="86">
        <v>158.4</v>
      </c>
      <c r="W366">
        <f>IF(D366&gt;0,J366*D366,0)</f>
        <v>0</v>
      </c>
      <c r="X366">
        <f>IF(F366&gt;0,J366*F366,0)</f>
        <v>0</v>
      </c>
      <c r="Y366">
        <f>IF(D366&gt;0,I366*D366,0)</f>
        <v>0</v>
      </c>
      <c r="Z366">
        <f>IF(F366&gt;0,I366*F366,0)</f>
        <v>0</v>
      </c>
    </row>
    <row r="367" spans="1:26" ht="15.75" thickBot="1">
      <c r="A367" s="116" t="s">
        <v>965</v>
      </c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8"/>
      <c r="V367">
        <v>0</v>
      </c>
    </row>
    <row r="368" spans="1:26">
      <c r="A368" s="98"/>
      <c r="B368" s="99"/>
      <c r="C368" s="1" t="s">
        <v>773</v>
      </c>
      <c r="D368" s="1"/>
      <c r="E368" s="1" t="s">
        <v>774</v>
      </c>
      <c r="F368" s="1"/>
      <c r="G368" s="1"/>
      <c r="H368" s="1">
        <v>100</v>
      </c>
      <c r="I368" s="1">
        <v>8.7999999999999995E-2</v>
      </c>
      <c r="J368" s="1">
        <v>1.6E-2</v>
      </c>
      <c r="K368" s="1"/>
      <c r="L368" s="1" t="s">
        <v>791</v>
      </c>
      <c r="M368" s="13">
        <f>V368-($D$10/100)*V368</f>
        <v>83.64</v>
      </c>
      <c r="N368" s="11">
        <f t="shared" si="116"/>
        <v>0</v>
      </c>
      <c r="O368" s="12">
        <f t="shared" si="117"/>
        <v>0</v>
      </c>
      <c r="V368">
        <v>83.64</v>
      </c>
      <c r="W368">
        <f>IF(D368&gt;0,J368*D368,0)</f>
        <v>0</v>
      </c>
      <c r="X368">
        <f>IF(F368&gt;0,J368*F368,0)</f>
        <v>0</v>
      </c>
      <c r="Y368">
        <f>IF(D368&gt;0,I368*D368,0)</f>
        <v>0</v>
      </c>
      <c r="Z368">
        <f>IF(F368&gt;0,I368*F368,0)</f>
        <v>0</v>
      </c>
    </row>
    <row r="369" spans="1:26">
      <c r="A369" s="100"/>
      <c r="B369" s="101"/>
      <c r="C369" s="2" t="s">
        <v>775</v>
      </c>
      <c r="D369" s="2"/>
      <c r="E369" s="2" t="s">
        <v>776</v>
      </c>
      <c r="F369" s="2"/>
      <c r="G369" s="2"/>
      <c r="H369" s="2">
        <v>100</v>
      </c>
      <c r="I369" s="2">
        <v>0.13400000000000001</v>
      </c>
      <c r="J369" s="2">
        <v>2.7E-2</v>
      </c>
      <c r="K369" s="2"/>
      <c r="L369" s="2" t="s">
        <v>792</v>
      </c>
      <c r="M369" s="13">
        <f>V369-($D$10/100)*V369</f>
        <v>138.6</v>
      </c>
      <c r="N369" s="13">
        <f t="shared" si="116"/>
        <v>0</v>
      </c>
      <c r="O369" s="14">
        <f t="shared" si="117"/>
        <v>0</v>
      </c>
      <c r="V369">
        <v>138.6</v>
      </c>
      <c r="W369">
        <f>IF(D369&gt;0,J369*D369,0)</f>
        <v>0</v>
      </c>
      <c r="X369">
        <f>IF(F369&gt;0,J369*F369,0)</f>
        <v>0</v>
      </c>
      <c r="Y369">
        <f>IF(D369&gt;0,I369*D369,0)</f>
        <v>0</v>
      </c>
      <c r="Z369">
        <f>IF(F369&gt;0,I369*F369,0)</f>
        <v>0</v>
      </c>
    </row>
    <row r="370" spans="1:26">
      <c r="A370" s="100"/>
      <c r="B370" s="101"/>
      <c r="C370" s="2" t="s">
        <v>777</v>
      </c>
      <c r="D370" s="2"/>
      <c r="E370" s="2" t="s">
        <v>778</v>
      </c>
      <c r="F370" s="2"/>
      <c r="G370" s="2"/>
      <c r="H370" s="2">
        <v>10</v>
      </c>
      <c r="I370" s="2">
        <v>0.252</v>
      </c>
      <c r="J370" s="2">
        <v>5.0000000000000001E-3</v>
      </c>
      <c r="K370" s="2"/>
      <c r="L370" s="2" t="s">
        <v>793</v>
      </c>
      <c r="M370" s="13">
        <f>V370-($D$10/100)*V370</f>
        <v>220.5</v>
      </c>
      <c r="N370" s="13">
        <f t="shared" si="116"/>
        <v>0</v>
      </c>
      <c r="O370" s="14">
        <f t="shared" si="117"/>
        <v>0</v>
      </c>
      <c r="V370">
        <v>220.5</v>
      </c>
      <c r="W370">
        <f>IF(D370&gt;0,J370*D370,0)</f>
        <v>0</v>
      </c>
      <c r="X370">
        <f>IF(F370&gt;0,J370*F370,0)</f>
        <v>0</v>
      </c>
      <c r="Y370">
        <f>IF(D370&gt;0,I370*D370,0)</f>
        <v>0</v>
      </c>
      <c r="Z370">
        <f>IF(F370&gt;0,I370*F370,0)</f>
        <v>0</v>
      </c>
    </row>
    <row r="371" spans="1:26" ht="15.75" thickBot="1">
      <c r="A371" s="102"/>
      <c r="B371" s="103"/>
      <c r="C371" s="3" t="s">
        <v>779</v>
      </c>
      <c r="D371" s="3"/>
      <c r="E371" s="3" t="s">
        <v>780</v>
      </c>
      <c r="F371" s="3"/>
      <c r="G371" s="3"/>
      <c r="H371" s="3">
        <v>10</v>
      </c>
      <c r="I371" s="3">
        <v>0.375</v>
      </c>
      <c r="J371" s="3">
        <v>8.0000000000000002E-3</v>
      </c>
      <c r="K371" s="3"/>
      <c r="L371" s="3" t="s">
        <v>794</v>
      </c>
      <c r="M371" s="13">
        <f>V371-($D$10/100)*V371</f>
        <v>429.3</v>
      </c>
      <c r="N371" s="15">
        <f t="shared" si="116"/>
        <v>0</v>
      </c>
      <c r="O371" s="16">
        <f t="shared" si="117"/>
        <v>0</v>
      </c>
      <c r="V371">
        <v>429.3</v>
      </c>
      <c r="W371">
        <f>IF(D371&gt;0,J371*D371,0)</f>
        <v>0</v>
      </c>
      <c r="X371">
        <f>IF(F371&gt;0,J371*F371,0)</f>
        <v>0</v>
      </c>
      <c r="Y371">
        <f>IF(D371&gt;0,I371*D371,0)</f>
        <v>0</v>
      </c>
      <c r="Z371">
        <f>IF(F371&gt;0,I371*F371,0)</f>
        <v>0</v>
      </c>
    </row>
    <row r="372" spans="1:26" ht="15.75" thickBot="1">
      <c r="A372" s="116" t="s">
        <v>966</v>
      </c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8"/>
      <c r="V372">
        <v>0</v>
      </c>
    </row>
    <row r="373" spans="1:26">
      <c r="A373" s="98"/>
      <c r="B373" s="99"/>
      <c r="C373" s="1" t="s">
        <v>781</v>
      </c>
      <c r="D373" s="1"/>
      <c r="E373" s="1" t="s">
        <v>782</v>
      </c>
      <c r="F373" s="1"/>
      <c r="G373" s="1"/>
      <c r="H373" s="1">
        <v>100</v>
      </c>
      <c r="I373" s="1">
        <v>8.5999999999999993E-2</v>
      </c>
      <c r="J373" s="1">
        <v>1.7000000000000001E-2</v>
      </c>
      <c r="K373" s="1"/>
      <c r="L373" s="1" t="s">
        <v>795</v>
      </c>
      <c r="M373" s="13">
        <f>V373-($D$10/100)*V373</f>
        <v>93.6</v>
      </c>
      <c r="N373" s="11">
        <f t="shared" si="116"/>
        <v>0</v>
      </c>
      <c r="O373" s="12">
        <f t="shared" si="117"/>
        <v>0</v>
      </c>
      <c r="V373">
        <v>93.6</v>
      </c>
      <c r="W373">
        <f>IF(D373&gt;0,J373*D373,0)</f>
        <v>0</v>
      </c>
      <c r="X373">
        <f>IF(F373&gt;0,J373*F373,0)</f>
        <v>0</v>
      </c>
      <c r="Y373">
        <f>IF(D373&gt;0,I373*D373,0)</f>
        <v>0</v>
      </c>
      <c r="Z373">
        <f>IF(F373&gt;0,I373*F373,0)</f>
        <v>0</v>
      </c>
    </row>
    <row r="374" spans="1:26">
      <c r="A374" s="100"/>
      <c r="B374" s="101"/>
      <c r="C374" s="2" t="s">
        <v>783</v>
      </c>
      <c r="D374" s="2"/>
      <c r="E374" s="2" t="s">
        <v>784</v>
      </c>
      <c r="F374" s="2"/>
      <c r="G374" s="2"/>
      <c r="H374" s="2">
        <v>100</v>
      </c>
      <c r="I374" s="2">
        <v>0.13100000000000001</v>
      </c>
      <c r="J374" s="2">
        <v>2.8000000000000001E-2</v>
      </c>
      <c r="K374" s="2"/>
      <c r="L374" s="2" t="s">
        <v>796</v>
      </c>
      <c r="M374" s="13">
        <f>V374-($D$10/100)*V374</f>
        <v>145.80000000000001</v>
      </c>
      <c r="N374" s="13">
        <f t="shared" si="116"/>
        <v>0</v>
      </c>
      <c r="O374" s="14">
        <f t="shared" si="117"/>
        <v>0</v>
      </c>
      <c r="V374">
        <v>145.80000000000001</v>
      </c>
      <c r="W374">
        <f>IF(D374&gt;0,J374*D374,0)</f>
        <v>0</v>
      </c>
      <c r="X374">
        <f>IF(F374&gt;0,J374*F374,0)</f>
        <v>0</v>
      </c>
      <c r="Y374">
        <f>IF(D374&gt;0,I374*D374,0)</f>
        <v>0</v>
      </c>
      <c r="Z374">
        <f>IF(F374&gt;0,I374*F374,0)</f>
        <v>0</v>
      </c>
    </row>
    <row r="375" spans="1:26">
      <c r="A375" s="100"/>
      <c r="B375" s="101"/>
      <c r="C375" s="2" t="s">
        <v>785</v>
      </c>
      <c r="D375" s="2"/>
      <c r="E375" s="2" t="s">
        <v>786</v>
      </c>
      <c r="F375" s="2"/>
      <c r="G375" s="2"/>
      <c r="H375" s="2">
        <v>100</v>
      </c>
      <c r="I375" s="2">
        <v>0.23699999999999999</v>
      </c>
      <c r="J375" s="2">
        <v>5.1999999999999998E-2</v>
      </c>
      <c r="K375" s="2"/>
      <c r="L375" s="2" t="s">
        <v>797</v>
      </c>
      <c r="M375" s="13">
        <f>V375-($D$10/100)*V375</f>
        <v>225.9</v>
      </c>
      <c r="N375" s="13">
        <f t="shared" si="116"/>
        <v>0</v>
      </c>
      <c r="O375" s="14">
        <f t="shared" si="117"/>
        <v>0</v>
      </c>
      <c r="V375">
        <v>225.9</v>
      </c>
      <c r="W375">
        <f>IF(D375&gt;0,J375*D375,0)</f>
        <v>0</v>
      </c>
      <c r="X375">
        <f>IF(F375&gt;0,J375*F375,0)</f>
        <v>0</v>
      </c>
      <c r="Y375">
        <f>IF(D375&gt;0,I375*D375,0)</f>
        <v>0</v>
      </c>
      <c r="Z375">
        <f>IF(F375&gt;0,I375*F375,0)</f>
        <v>0</v>
      </c>
    </row>
    <row r="376" spans="1:26" ht="15.75" thickBot="1">
      <c r="A376" s="102"/>
      <c r="B376" s="103"/>
      <c r="C376" s="3" t="s">
        <v>787</v>
      </c>
      <c r="D376" s="3"/>
      <c r="E376" s="3" t="s">
        <v>788</v>
      </c>
      <c r="F376" s="3"/>
      <c r="G376" s="3"/>
      <c r="H376" s="3">
        <v>10</v>
      </c>
      <c r="I376" s="3">
        <v>0.378</v>
      </c>
      <c r="J376" s="3">
        <v>8.9999999999999993E-3</v>
      </c>
      <c r="K376" s="3"/>
      <c r="L376" s="3" t="s">
        <v>798</v>
      </c>
      <c r="M376" s="13">
        <f>V376-($D$10/100)*V376</f>
        <v>446.4</v>
      </c>
      <c r="N376" s="15">
        <f t="shared" si="116"/>
        <v>0</v>
      </c>
      <c r="O376" s="16">
        <f t="shared" si="117"/>
        <v>0</v>
      </c>
      <c r="V376">
        <v>446.4</v>
      </c>
      <c r="W376">
        <f>IF(D376&gt;0,J376*D376,0)</f>
        <v>0</v>
      </c>
      <c r="X376">
        <f>IF(F376&gt;0,J376*F376,0)</f>
        <v>0</v>
      </c>
      <c r="Y376">
        <f>IF(D376&gt;0,I376*D376,0)</f>
        <v>0</v>
      </c>
      <c r="Z376">
        <f>IF(F376&gt;0,I376*F376,0)</f>
        <v>0</v>
      </c>
    </row>
    <row r="377" spans="1:26" ht="15.75" thickBot="1">
      <c r="A377" s="116" t="s">
        <v>967</v>
      </c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8"/>
      <c r="V377">
        <v>0</v>
      </c>
    </row>
    <row r="378" spans="1:26" ht="50.1" customHeight="1" thickBot="1">
      <c r="A378" s="104"/>
      <c r="B378" s="105"/>
      <c r="C378" s="10" t="s">
        <v>789</v>
      </c>
      <c r="D378" s="6"/>
      <c r="E378" s="10" t="s">
        <v>790</v>
      </c>
      <c r="F378" s="6"/>
      <c r="G378" s="6"/>
      <c r="H378" s="6">
        <v>100</v>
      </c>
      <c r="I378" s="6">
        <v>0.112</v>
      </c>
      <c r="J378" s="6">
        <v>1.7000000000000001E-2</v>
      </c>
      <c r="K378" s="6"/>
      <c r="L378" s="10" t="s">
        <v>799</v>
      </c>
      <c r="M378" s="13">
        <f>V378-($D$10/100)*V378</f>
        <v>149.85</v>
      </c>
      <c r="N378" s="37">
        <f t="shared" si="116"/>
        <v>0</v>
      </c>
      <c r="O378" s="38">
        <f t="shared" si="117"/>
        <v>0</v>
      </c>
      <c r="V378">
        <v>149.85</v>
      </c>
      <c r="W378">
        <f>IF(D378&gt;0,J378*D378,0)</f>
        <v>0</v>
      </c>
      <c r="X378">
        <f>IF(F378&gt;0,J378*F378,0)</f>
        <v>0</v>
      </c>
      <c r="Y378">
        <f>IF(D378&gt;0,I378*D378,0)</f>
        <v>0</v>
      </c>
      <c r="Z378">
        <f>IF(F378&gt;0,I378*F378,0)</f>
        <v>0</v>
      </c>
    </row>
    <row r="379" spans="1:26" ht="15.75" customHeight="1" thickBot="1">
      <c r="A379" s="116" t="s">
        <v>968</v>
      </c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8"/>
      <c r="V379">
        <v>0</v>
      </c>
    </row>
    <row r="380" spans="1:26">
      <c r="A380" s="98"/>
      <c r="B380" s="99"/>
      <c r="C380" s="1" t="s">
        <v>814</v>
      </c>
      <c r="D380" s="1"/>
      <c r="E380" s="1" t="s">
        <v>815</v>
      </c>
      <c r="F380" s="1"/>
      <c r="G380" s="1"/>
      <c r="H380" s="1"/>
      <c r="I380" s="1"/>
      <c r="J380" s="1"/>
      <c r="K380" s="1"/>
      <c r="L380" s="1" t="s">
        <v>816</v>
      </c>
      <c r="M380" s="13">
        <f t="shared" ref="M380:M386" si="118">V380-($D$10/100)*V380</f>
        <v>1.7</v>
      </c>
      <c r="N380" s="11">
        <f t="shared" si="116"/>
        <v>0</v>
      </c>
      <c r="O380" s="12">
        <f t="shared" si="117"/>
        <v>0</v>
      </c>
      <c r="V380">
        <v>1.7</v>
      </c>
      <c r="W380">
        <f t="shared" ref="W380:W386" si="119">IF(D380&gt;0,J380*D380,0)</f>
        <v>0</v>
      </c>
      <c r="X380">
        <f t="shared" ref="X380:X386" si="120">IF(F380&gt;0,J380*F380,0)</f>
        <v>0</v>
      </c>
      <c r="Y380">
        <f t="shared" ref="Y380:Y386" si="121">IF(D380&gt;0,I380*D380,0)</f>
        <v>0</v>
      </c>
      <c r="Z380">
        <f t="shared" ref="Z380:Z386" si="122">IF(F380&gt;0,I380*F380,0)</f>
        <v>0</v>
      </c>
    </row>
    <row r="381" spans="1:26">
      <c r="A381" s="100"/>
      <c r="B381" s="101"/>
      <c r="C381" s="2" t="s">
        <v>817</v>
      </c>
      <c r="D381" s="2"/>
      <c r="E381" s="2" t="s">
        <v>818</v>
      </c>
      <c r="F381" s="2"/>
      <c r="G381" s="2"/>
      <c r="H381" s="2">
        <v>100</v>
      </c>
      <c r="I381" s="2">
        <v>5.0000000000000001E-3</v>
      </c>
      <c r="J381" s="2">
        <v>1E-3</v>
      </c>
      <c r="K381" s="2"/>
      <c r="L381" s="2" t="s">
        <v>819</v>
      </c>
      <c r="M381" s="13">
        <f t="shared" si="118"/>
        <v>1.2</v>
      </c>
      <c r="N381" s="13">
        <f t="shared" si="116"/>
        <v>0</v>
      </c>
      <c r="O381" s="14">
        <f t="shared" si="117"/>
        <v>0</v>
      </c>
      <c r="V381">
        <v>1.2</v>
      </c>
      <c r="W381">
        <f t="shared" si="119"/>
        <v>0</v>
      </c>
      <c r="X381">
        <f t="shared" si="120"/>
        <v>0</v>
      </c>
      <c r="Y381">
        <f t="shared" si="121"/>
        <v>0</v>
      </c>
      <c r="Z381">
        <f t="shared" si="122"/>
        <v>0</v>
      </c>
    </row>
    <row r="382" spans="1:26">
      <c r="A382" s="100"/>
      <c r="B382" s="101"/>
      <c r="C382" s="2" t="s">
        <v>820</v>
      </c>
      <c r="D382" s="2"/>
      <c r="E382" s="2" t="s">
        <v>821</v>
      </c>
      <c r="F382" s="2"/>
      <c r="G382" s="2"/>
      <c r="H382" s="2">
        <v>100</v>
      </c>
      <c r="I382" s="2">
        <v>7.0000000000000001E-3</v>
      </c>
      <c r="J382" s="2">
        <v>1E-3</v>
      </c>
      <c r="K382" s="2"/>
      <c r="L382" s="2" t="s">
        <v>822</v>
      </c>
      <c r="M382" s="13">
        <f t="shared" si="118"/>
        <v>1.99</v>
      </c>
      <c r="N382" s="13">
        <f t="shared" si="116"/>
        <v>0</v>
      </c>
      <c r="O382" s="14">
        <f t="shared" si="117"/>
        <v>0</v>
      </c>
      <c r="V382">
        <v>1.99</v>
      </c>
      <c r="W382">
        <f t="shared" si="119"/>
        <v>0</v>
      </c>
      <c r="X382">
        <f t="shared" si="120"/>
        <v>0</v>
      </c>
      <c r="Y382">
        <f t="shared" si="121"/>
        <v>0</v>
      </c>
      <c r="Z382">
        <f t="shared" si="122"/>
        <v>0</v>
      </c>
    </row>
    <row r="383" spans="1:26">
      <c r="A383" s="100"/>
      <c r="B383" s="101"/>
      <c r="C383" s="2" t="s">
        <v>823</v>
      </c>
      <c r="D383" s="2"/>
      <c r="E383" s="2" t="s">
        <v>824</v>
      </c>
      <c r="F383" s="2"/>
      <c r="G383" s="2"/>
      <c r="H383" s="2"/>
      <c r="I383" s="2">
        <v>1.0999999999999999E-2</v>
      </c>
      <c r="J383" s="2"/>
      <c r="K383" s="2"/>
      <c r="L383" s="2" t="s">
        <v>825</v>
      </c>
      <c r="M383" s="13">
        <f t="shared" si="118"/>
        <v>3.97</v>
      </c>
      <c r="N383" s="13">
        <f t="shared" si="116"/>
        <v>0</v>
      </c>
      <c r="O383" s="14">
        <f t="shared" si="117"/>
        <v>0</v>
      </c>
      <c r="V383">
        <v>3.97</v>
      </c>
      <c r="W383">
        <f t="shared" si="119"/>
        <v>0</v>
      </c>
      <c r="X383">
        <f t="shared" si="120"/>
        <v>0</v>
      </c>
      <c r="Y383">
        <f t="shared" si="121"/>
        <v>0</v>
      </c>
      <c r="Z383">
        <f t="shared" si="122"/>
        <v>0</v>
      </c>
    </row>
    <row r="384" spans="1:26">
      <c r="A384" s="100"/>
      <c r="B384" s="101"/>
      <c r="C384" s="2" t="s">
        <v>826</v>
      </c>
      <c r="D384" s="2"/>
      <c r="E384" s="2" t="s">
        <v>827</v>
      </c>
      <c r="F384" s="2"/>
      <c r="G384" s="2"/>
      <c r="H384" s="2"/>
      <c r="I384" s="2">
        <v>0.01</v>
      </c>
      <c r="J384" s="2"/>
      <c r="K384" s="2"/>
      <c r="L384" s="2" t="s">
        <v>828</v>
      </c>
      <c r="M384" s="13">
        <f t="shared" si="118"/>
        <v>4.75</v>
      </c>
      <c r="N384" s="13">
        <f t="shared" si="116"/>
        <v>0</v>
      </c>
      <c r="O384" s="14">
        <f t="shared" si="117"/>
        <v>0</v>
      </c>
      <c r="V384">
        <v>4.75</v>
      </c>
      <c r="W384">
        <f t="shared" si="119"/>
        <v>0</v>
      </c>
      <c r="X384">
        <f t="shared" si="120"/>
        <v>0</v>
      </c>
      <c r="Y384">
        <f t="shared" si="121"/>
        <v>0</v>
      </c>
      <c r="Z384">
        <f t="shared" si="122"/>
        <v>0</v>
      </c>
    </row>
    <row r="385" spans="1:26">
      <c r="A385" s="100"/>
      <c r="B385" s="101"/>
      <c r="C385" s="2" t="s">
        <v>829</v>
      </c>
      <c r="D385" s="2"/>
      <c r="E385" s="2" t="s">
        <v>830</v>
      </c>
      <c r="F385" s="2"/>
      <c r="G385" s="2"/>
      <c r="H385" s="2"/>
      <c r="I385" s="2"/>
      <c r="J385" s="2"/>
      <c r="K385" s="2"/>
      <c r="L385" s="2" t="s">
        <v>831</v>
      </c>
      <c r="M385" s="13">
        <f t="shared" si="118"/>
        <v>4.9000000000000004</v>
      </c>
      <c r="N385" s="13">
        <f t="shared" si="116"/>
        <v>0</v>
      </c>
      <c r="O385" s="14">
        <f t="shared" si="117"/>
        <v>0</v>
      </c>
      <c r="V385">
        <v>4.9000000000000004</v>
      </c>
      <c r="W385">
        <f t="shared" si="119"/>
        <v>0</v>
      </c>
      <c r="X385">
        <f t="shared" si="120"/>
        <v>0</v>
      </c>
      <c r="Y385">
        <f t="shared" si="121"/>
        <v>0</v>
      </c>
      <c r="Z385">
        <f t="shared" si="122"/>
        <v>0</v>
      </c>
    </row>
    <row r="386" spans="1:26" ht="15.75" thickBot="1">
      <c r="A386" s="102"/>
      <c r="B386" s="103"/>
      <c r="C386" s="3" t="s">
        <v>832</v>
      </c>
      <c r="D386" s="3"/>
      <c r="E386" s="3" t="s">
        <v>980</v>
      </c>
      <c r="F386" s="3"/>
      <c r="G386" s="3"/>
      <c r="H386" s="3"/>
      <c r="I386" s="3"/>
      <c r="J386" s="3"/>
      <c r="K386" s="3"/>
      <c r="L386" s="3" t="s">
        <v>833</v>
      </c>
      <c r="M386" s="13">
        <f t="shared" si="118"/>
        <v>7.4</v>
      </c>
      <c r="N386" s="15">
        <f t="shared" si="116"/>
        <v>0</v>
      </c>
      <c r="O386" s="16">
        <f t="shared" si="117"/>
        <v>0</v>
      </c>
      <c r="V386">
        <v>7.4</v>
      </c>
      <c r="W386">
        <f t="shared" si="119"/>
        <v>0</v>
      </c>
      <c r="X386">
        <f t="shared" si="120"/>
        <v>0</v>
      </c>
      <c r="Y386">
        <f t="shared" si="121"/>
        <v>0</v>
      </c>
      <c r="Z386">
        <f t="shared" si="122"/>
        <v>0</v>
      </c>
    </row>
    <row r="387" spans="1:26" ht="15.75" thickBot="1">
      <c r="A387" s="116" t="s">
        <v>969</v>
      </c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8"/>
      <c r="V387">
        <v>0</v>
      </c>
    </row>
    <row r="388" spans="1:26" ht="30" customHeight="1">
      <c r="A388" s="98"/>
      <c r="B388" s="99"/>
      <c r="C388" s="64" t="s">
        <v>834</v>
      </c>
      <c r="D388" s="62"/>
      <c r="E388" s="64" t="s">
        <v>835</v>
      </c>
      <c r="F388" s="62"/>
      <c r="G388" s="61"/>
      <c r="H388" s="62"/>
      <c r="I388" s="62"/>
      <c r="J388" s="62"/>
      <c r="K388" s="61"/>
      <c r="L388" s="64" t="s">
        <v>836</v>
      </c>
      <c r="M388" s="68">
        <f>V388-($D$10/100)*V388</f>
        <v>3.09</v>
      </c>
      <c r="N388" s="71">
        <f t="shared" si="116"/>
        <v>0</v>
      </c>
      <c r="O388" s="72">
        <f t="shared" si="117"/>
        <v>0</v>
      </c>
      <c r="V388" s="86">
        <v>3.09</v>
      </c>
      <c r="W388">
        <f>IF(D388&gt;0,J388*D388,0)</f>
        <v>0</v>
      </c>
      <c r="X388">
        <f>IF(F388&gt;0,J388*F388,0)</f>
        <v>0</v>
      </c>
      <c r="Y388">
        <f>IF(D388&gt;0,I388*D388,0)</f>
        <v>0</v>
      </c>
      <c r="Z388">
        <f>IF(F388&gt;0,I388*F388,0)</f>
        <v>0</v>
      </c>
    </row>
    <row r="389" spans="1:26" ht="30" customHeight="1" thickBot="1">
      <c r="A389" s="100"/>
      <c r="B389" s="101"/>
      <c r="C389" s="65" t="s">
        <v>837</v>
      </c>
      <c r="D389" s="63"/>
      <c r="E389" s="65" t="s">
        <v>838</v>
      </c>
      <c r="F389" s="63"/>
      <c r="G389" s="60"/>
      <c r="H389" s="63"/>
      <c r="I389" s="63"/>
      <c r="J389" s="63"/>
      <c r="K389" s="60"/>
      <c r="L389" s="65" t="s">
        <v>839</v>
      </c>
      <c r="M389" s="70">
        <f>V389-($D$10/100)*V389</f>
        <v>0</v>
      </c>
      <c r="N389" s="67">
        <f t="shared" si="116"/>
        <v>0</v>
      </c>
      <c r="O389" s="66">
        <f t="shared" si="117"/>
        <v>0</v>
      </c>
      <c r="V389" s="86">
        <v>0</v>
      </c>
      <c r="W389">
        <f>IF(D389&gt;0,J389*D389,0)</f>
        <v>0</v>
      </c>
      <c r="X389">
        <f>IF(F389&gt;0,J389*F389,0)</f>
        <v>0</v>
      </c>
      <c r="Y389">
        <f>IF(D389&gt;0,I389*D389,0)</f>
        <v>0</v>
      </c>
      <c r="Z389">
        <f>IF(F389&gt;0,I389*F389,0)</f>
        <v>0</v>
      </c>
    </row>
    <row r="390" spans="1:26" ht="15.75" thickBot="1">
      <c r="A390" s="116" t="s">
        <v>970</v>
      </c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8"/>
      <c r="V390">
        <v>0</v>
      </c>
    </row>
    <row r="391" spans="1:26">
      <c r="A391" s="98"/>
      <c r="B391" s="99"/>
      <c r="C391" s="34" t="s">
        <v>840</v>
      </c>
      <c r="D391" s="34"/>
      <c r="E391" s="34" t="s">
        <v>840</v>
      </c>
      <c r="F391" s="34"/>
      <c r="G391" s="34"/>
      <c r="H391" s="34">
        <v>350</v>
      </c>
      <c r="I391" s="34">
        <v>20.5</v>
      </c>
      <c r="J391" s="34">
        <v>1.7999999999999999E-2</v>
      </c>
      <c r="K391" s="34"/>
      <c r="L391" s="1" t="s">
        <v>875</v>
      </c>
      <c r="M391" s="13">
        <f t="shared" ref="M391:M398" si="123">V391-($D$10/100)*V391</f>
        <v>0</v>
      </c>
      <c r="N391" s="11">
        <f t="shared" si="116"/>
        <v>0</v>
      </c>
      <c r="O391" s="12">
        <f t="shared" si="117"/>
        <v>0</v>
      </c>
      <c r="V391">
        <v>0</v>
      </c>
      <c r="W391">
        <f t="shared" ref="W391:W398" si="124">IF(D391&gt;0,J391*D391,0)</f>
        <v>0</v>
      </c>
      <c r="X391">
        <f t="shared" ref="X391:X398" si="125">IF(F391&gt;0,J391*F391,0)</f>
        <v>0</v>
      </c>
      <c r="Y391">
        <f t="shared" ref="Y391:Y398" si="126">IF(D391&gt;0,I391*D391,0)</f>
        <v>0</v>
      </c>
      <c r="Z391">
        <f t="shared" ref="Z391:Z398" si="127">IF(F391&gt;0,I391*F391,0)</f>
        <v>0</v>
      </c>
    </row>
    <row r="392" spans="1:26">
      <c r="A392" s="100"/>
      <c r="B392" s="101"/>
      <c r="C392" s="35" t="s">
        <v>841</v>
      </c>
      <c r="D392" s="35"/>
      <c r="E392" s="35" t="s">
        <v>841</v>
      </c>
      <c r="F392" s="35"/>
      <c r="G392" s="35"/>
      <c r="H392" s="35">
        <v>300</v>
      </c>
      <c r="I392" s="35">
        <v>18.7</v>
      </c>
      <c r="J392" s="35">
        <v>1.7999999999999999E-2</v>
      </c>
      <c r="K392" s="35"/>
      <c r="L392" s="2" t="s">
        <v>876</v>
      </c>
      <c r="M392" s="13">
        <f t="shared" si="123"/>
        <v>0</v>
      </c>
      <c r="N392" s="13">
        <f t="shared" si="116"/>
        <v>0</v>
      </c>
      <c r="O392" s="14">
        <f t="shared" si="117"/>
        <v>0</v>
      </c>
      <c r="V392">
        <v>0</v>
      </c>
      <c r="W392">
        <f t="shared" si="124"/>
        <v>0</v>
      </c>
      <c r="X392">
        <f t="shared" si="125"/>
        <v>0</v>
      </c>
      <c r="Y392">
        <f t="shared" si="126"/>
        <v>0</v>
      </c>
      <c r="Z392">
        <f t="shared" si="127"/>
        <v>0</v>
      </c>
    </row>
    <row r="393" spans="1:26">
      <c r="A393" s="100"/>
      <c r="B393" s="101"/>
      <c r="C393" s="35" t="s">
        <v>842</v>
      </c>
      <c r="D393" s="35"/>
      <c r="E393" s="35" t="s">
        <v>842</v>
      </c>
      <c r="F393" s="35"/>
      <c r="G393" s="35"/>
      <c r="H393" s="35">
        <v>250</v>
      </c>
      <c r="I393" s="35">
        <v>16.8</v>
      </c>
      <c r="J393" s="35">
        <v>1.7999999999999999E-2</v>
      </c>
      <c r="K393" s="35"/>
      <c r="L393" s="2" t="s">
        <v>877</v>
      </c>
      <c r="M393" s="13">
        <f t="shared" si="123"/>
        <v>0</v>
      </c>
      <c r="N393" s="13">
        <f t="shared" si="116"/>
        <v>0</v>
      </c>
      <c r="O393" s="14">
        <f t="shared" si="117"/>
        <v>0</v>
      </c>
      <c r="V393">
        <v>0</v>
      </c>
      <c r="W393">
        <f t="shared" si="124"/>
        <v>0</v>
      </c>
      <c r="X393">
        <f t="shared" si="125"/>
        <v>0</v>
      </c>
      <c r="Y393">
        <f t="shared" si="126"/>
        <v>0</v>
      </c>
      <c r="Z393">
        <f t="shared" si="127"/>
        <v>0</v>
      </c>
    </row>
    <row r="394" spans="1:26">
      <c r="A394" s="100"/>
      <c r="B394" s="101"/>
      <c r="C394" s="35" t="s">
        <v>843</v>
      </c>
      <c r="D394" s="35"/>
      <c r="E394" s="35" t="s">
        <v>843</v>
      </c>
      <c r="F394" s="35"/>
      <c r="G394" s="35"/>
      <c r="H394" s="35">
        <v>200</v>
      </c>
      <c r="I394" s="35">
        <v>14.5</v>
      </c>
      <c r="J394" s="35">
        <v>1.7999999999999999E-2</v>
      </c>
      <c r="K394" s="35"/>
      <c r="L394" s="2" t="s">
        <v>878</v>
      </c>
      <c r="M394" s="13">
        <f t="shared" si="123"/>
        <v>0</v>
      </c>
      <c r="N394" s="13">
        <f t="shared" si="116"/>
        <v>0</v>
      </c>
      <c r="O394" s="14">
        <f t="shared" si="117"/>
        <v>0</v>
      </c>
      <c r="V394">
        <v>0</v>
      </c>
      <c r="W394">
        <f t="shared" si="124"/>
        <v>0</v>
      </c>
      <c r="X394">
        <f t="shared" si="125"/>
        <v>0</v>
      </c>
      <c r="Y394">
        <f t="shared" si="126"/>
        <v>0</v>
      </c>
      <c r="Z394">
        <f t="shared" si="127"/>
        <v>0</v>
      </c>
    </row>
    <row r="395" spans="1:26">
      <c r="A395" s="100"/>
      <c r="B395" s="101"/>
      <c r="C395" s="35" t="s">
        <v>844</v>
      </c>
      <c r="D395" s="35"/>
      <c r="E395" s="35" t="s">
        <v>844</v>
      </c>
      <c r="F395" s="35"/>
      <c r="G395" s="35"/>
      <c r="H395" s="35">
        <v>150</v>
      </c>
      <c r="I395" s="35">
        <v>12.8</v>
      </c>
      <c r="J395" s="35">
        <v>1.7999999999999999E-2</v>
      </c>
      <c r="K395" s="35"/>
      <c r="L395" s="2" t="s">
        <v>879</v>
      </c>
      <c r="M395" s="13">
        <f t="shared" si="123"/>
        <v>0</v>
      </c>
      <c r="N395" s="13">
        <f t="shared" si="116"/>
        <v>0</v>
      </c>
      <c r="O395" s="14">
        <f t="shared" si="117"/>
        <v>0</v>
      </c>
      <c r="V395">
        <v>0</v>
      </c>
      <c r="W395">
        <f t="shared" si="124"/>
        <v>0</v>
      </c>
      <c r="X395">
        <f t="shared" si="125"/>
        <v>0</v>
      </c>
      <c r="Y395">
        <f t="shared" si="126"/>
        <v>0</v>
      </c>
      <c r="Z395">
        <f t="shared" si="127"/>
        <v>0</v>
      </c>
    </row>
    <row r="396" spans="1:26">
      <c r="A396" s="100"/>
      <c r="B396" s="101"/>
      <c r="C396" s="35" t="s">
        <v>845</v>
      </c>
      <c r="D396" s="35"/>
      <c r="E396" s="35" t="s">
        <v>845</v>
      </c>
      <c r="F396" s="35"/>
      <c r="G396" s="35"/>
      <c r="H396" s="35">
        <v>150</v>
      </c>
      <c r="I396" s="35">
        <v>13.5</v>
      </c>
      <c r="J396" s="35">
        <v>1.7999999999999999E-2</v>
      </c>
      <c r="K396" s="35"/>
      <c r="L396" s="2" t="s">
        <v>880</v>
      </c>
      <c r="M396" s="13">
        <f t="shared" si="123"/>
        <v>0</v>
      </c>
      <c r="N396" s="13">
        <f t="shared" si="116"/>
        <v>0</v>
      </c>
      <c r="O396" s="14">
        <f t="shared" si="117"/>
        <v>0</v>
      </c>
      <c r="V396">
        <v>0</v>
      </c>
      <c r="W396">
        <f t="shared" si="124"/>
        <v>0</v>
      </c>
      <c r="X396">
        <f t="shared" si="125"/>
        <v>0</v>
      </c>
      <c r="Y396">
        <f t="shared" si="126"/>
        <v>0</v>
      </c>
      <c r="Z396">
        <f t="shared" si="127"/>
        <v>0</v>
      </c>
    </row>
    <row r="397" spans="1:26">
      <c r="A397" s="100"/>
      <c r="B397" s="101"/>
      <c r="C397" s="35" t="s">
        <v>846</v>
      </c>
      <c r="D397" s="35"/>
      <c r="E397" s="35" t="s">
        <v>846</v>
      </c>
      <c r="F397" s="35"/>
      <c r="G397" s="35"/>
      <c r="H397" s="35">
        <v>100</v>
      </c>
      <c r="I397" s="35">
        <v>14.7</v>
      </c>
      <c r="J397" s="35">
        <v>1.7999999999999999E-2</v>
      </c>
      <c r="K397" s="35"/>
      <c r="L397" s="2" t="s">
        <v>881</v>
      </c>
      <c r="M397" s="13">
        <f t="shared" si="123"/>
        <v>0</v>
      </c>
      <c r="N397" s="13">
        <f t="shared" si="116"/>
        <v>0</v>
      </c>
      <c r="O397" s="14">
        <f t="shared" si="117"/>
        <v>0</v>
      </c>
      <c r="V397">
        <v>0</v>
      </c>
      <c r="W397">
        <f t="shared" si="124"/>
        <v>0</v>
      </c>
      <c r="X397">
        <f t="shared" si="125"/>
        <v>0</v>
      </c>
      <c r="Y397">
        <f t="shared" si="126"/>
        <v>0</v>
      </c>
      <c r="Z397">
        <f t="shared" si="127"/>
        <v>0</v>
      </c>
    </row>
    <row r="398" spans="1:26" ht="15.75" thickBot="1">
      <c r="A398" s="102"/>
      <c r="B398" s="103"/>
      <c r="C398" s="36" t="s">
        <v>847</v>
      </c>
      <c r="D398" s="36"/>
      <c r="E398" s="36" t="s">
        <v>847</v>
      </c>
      <c r="F398" s="36"/>
      <c r="G398" s="36"/>
      <c r="H398" s="36">
        <v>100</v>
      </c>
      <c r="I398" s="36">
        <v>13.8</v>
      </c>
      <c r="J398" s="36">
        <v>1.7999999999999999E-2</v>
      </c>
      <c r="K398" s="36"/>
      <c r="L398" s="3" t="s">
        <v>882</v>
      </c>
      <c r="M398" s="13">
        <f t="shared" si="123"/>
        <v>0</v>
      </c>
      <c r="N398" s="15">
        <f t="shared" si="116"/>
        <v>0</v>
      </c>
      <c r="O398" s="16">
        <f t="shared" si="117"/>
        <v>0</v>
      </c>
      <c r="V398">
        <v>0</v>
      </c>
      <c r="W398">
        <f t="shared" si="124"/>
        <v>0</v>
      </c>
      <c r="X398">
        <f t="shared" si="125"/>
        <v>0</v>
      </c>
      <c r="Y398">
        <f t="shared" si="126"/>
        <v>0</v>
      </c>
      <c r="Z398">
        <f t="shared" si="127"/>
        <v>0</v>
      </c>
    </row>
    <row r="399" spans="1:26" ht="15.75" thickBot="1">
      <c r="A399" s="116" t="s">
        <v>971</v>
      </c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8"/>
      <c r="V399">
        <v>0</v>
      </c>
    </row>
    <row r="400" spans="1:26">
      <c r="A400" s="98"/>
      <c r="B400" s="99"/>
      <c r="C400" s="34" t="s">
        <v>848</v>
      </c>
      <c r="D400" s="34"/>
      <c r="E400" s="34" t="s">
        <v>848</v>
      </c>
      <c r="F400" s="34"/>
      <c r="G400" s="34"/>
      <c r="H400" s="34"/>
      <c r="I400" s="34"/>
      <c r="J400" s="34"/>
      <c r="K400" s="34"/>
      <c r="L400" s="1" t="s">
        <v>883</v>
      </c>
      <c r="M400" s="13">
        <f t="shared" ref="M400:M411" si="128">V400-($D$10/100)*V400</f>
        <v>11.15</v>
      </c>
      <c r="N400" s="11">
        <f t="shared" si="116"/>
        <v>0</v>
      </c>
      <c r="O400" s="12">
        <f t="shared" si="117"/>
        <v>0</v>
      </c>
      <c r="V400">
        <v>11.15</v>
      </c>
      <c r="W400">
        <f t="shared" ref="W400:W411" si="129">IF(D400&gt;0,J400*D400,0)</f>
        <v>0</v>
      </c>
      <c r="X400">
        <f t="shared" ref="X400:X411" si="130">IF(F400&gt;0,J400*F400,0)</f>
        <v>0</v>
      </c>
      <c r="Y400">
        <f t="shared" ref="Y400:Y411" si="131">IF(D400&gt;0,I400*D400,0)</f>
        <v>0</v>
      </c>
      <c r="Z400">
        <f t="shared" ref="Z400:Z411" si="132">IF(F400&gt;0,I400*F400,0)</f>
        <v>0</v>
      </c>
    </row>
    <row r="401" spans="1:26">
      <c r="A401" s="100"/>
      <c r="B401" s="101"/>
      <c r="C401" s="35" t="s">
        <v>849</v>
      </c>
      <c r="D401" s="35"/>
      <c r="E401" s="35" t="s">
        <v>849</v>
      </c>
      <c r="F401" s="35"/>
      <c r="G401" s="35"/>
      <c r="H401" s="35"/>
      <c r="I401" s="35"/>
      <c r="J401" s="35"/>
      <c r="K401" s="35"/>
      <c r="L401" s="2" t="s">
        <v>884</v>
      </c>
      <c r="M401" s="13">
        <f t="shared" si="128"/>
        <v>12.18</v>
      </c>
      <c r="N401" s="13">
        <f t="shared" si="116"/>
        <v>0</v>
      </c>
      <c r="O401" s="14">
        <f t="shared" si="117"/>
        <v>0</v>
      </c>
      <c r="V401">
        <v>12.18</v>
      </c>
      <c r="W401">
        <f t="shared" si="129"/>
        <v>0</v>
      </c>
      <c r="X401">
        <f t="shared" si="130"/>
        <v>0</v>
      </c>
      <c r="Y401">
        <f t="shared" si="131"/>
        <v>0</v>
      </c>
      <c r="Z401">
        <f t="shared" si="132"/>
        <v>0</v>
      </c>
    </row>
    <row r="402" spans="1:26">
      <c r="A402" s="100"/>
      <c r="B402" s="101"/>
      <c r="C402" s="35" t="s">
        <v>850</v>
      </c>
      <c r="D402" s="35"/>
      <c r="E402" s="35" t="s">
        <v>850</v>
      </c>
      <c r="F402" s="35"/>
      <c r="G402" s="35"/>
      <c r="H402" s="35"/>
      <c r="I402" s="35"/>
      <c r="J402" s="35"/>
      <c r="K402" s="35"/>
      <c r="L402" s="2" t="s">
        <v>885</v>
      </c>
      <c r="M402" s="13">
        <f t="shared" si="128"/>
        <v>13</v>
      </c>
      <c r="N402" s="13">
        <f t="shared" si="116"/>
        <v>0</v>
      </c>
      <c r="O402" s="14">
        <f t="shared" si="117"/>
        <v>0</v>
      </c>
      <c r="V402">
        <v>13</v>
      </c>
      <c r="W402">
        <f t="shared" si="129"/>
        <v>0</v>
      </c>
      <c r="X402">
        <f t="shared" si="130"/>
        <v>0</v>
      </c>
      <c r="Y402">
        <f t="shared" si="131"/>
        <v>0</v>
      </c>
      <c r="Z402">
        <f t="shared" si="132"/>
        <v>0</v>
      </c>
    </row>
    <row r="403" spans="1:26">
      <c r="A403" s="100"/>
      <c r="B403" s="101"/>
      <c r="C403" s="35" t="s">
        <v>851</v>
      </c>
      <c r="D403" s="35"/>
      <c r="E403" s="35" t="s">
        <v>851</v>
      </c>
      <c r="F403" s="35"/>
      <c r="G403" s="35"/>
      <c r="H403" s="35"/>
      <c r="I403" s="35"/>
      <c r="J403" s="35"/>
      <c r="K403" s="35"/>
      <c r="L403" s="2" t="s">
        <v>886</v>
      </c>
      <c r="M403" s="13">
        <f t="shared" si="128"/>
        <v>14.23</v>
      </c>
      <c r="N403" s="13">
        <f t="shared" si="116"/>
        <v>0</v>
      </c>
      <c r="O403" s="14">
        <f t="shared" si="117"/>
        <v>0</v>
      </c>
      <c r="V403">
        <v>14.23</v>
      </c>
      <c r="W403">
        <f t="shared" si="129"/>
        <v>0</v>
      </c>
      <c r="X403">
        <f t="shared" si="130"/>
        <v>0</v>
      </c>
      <c r="Y403">
        <f t="shared" si="131"/>
        <v>0</v>
      </c>
      <c r="Z403">
        <f t="shared" si="132"/>
        <v>0</v>
      </c>
    </row>
    <row r="404" spans="1:26">
      <c r="A404" s="100"/>
      <c r="B404" s="101"/>
      <c r="C404" s="35" t="s">
        <v>852</v>
      </c>
      <c r="D404" s="35"/>
      <c r="E404" s="35" t="s">
        <v>852</v>
      </c>
      <c r="F404" s="35"/>
      <c r="G404" s="35"/>
      <c r="H404" s="35"/>
      <c r="I404" s="35"/>
      <c r="J404" s="35"/>
      <c r="K404" s="35"/>
      <c r="L404" s="2" t="s">
        <v>887</v>
      </c>
      <c r="M404" s="13">
        <f t="shared" si="128"/>
        <v>16.010000000000002</v>
      </c>
      <c r="N404" s="13">
        <f t="shared" si="116"/>
        <v>0</v>
      </c>
      <c r="O404" s="14">
        <f t="shared" si="117"/>
        <v>0</v>
      </c>
      <c r="V404">
        <v>16.010000000000002</v>
      </c>
      <c r="W404">
        <f t="shared" si="129"/>
        <v>0</v>
      </c>
      <c r="X404">
        <f t="shared" si="130"/>
        <v>0</v>
      </c>
      <c r="Y404">
        <f t="shared" si="131"/>
        <v>0</v>
      </c>
      <c r="Z404">
        <f t="shared" si="132"/>
        <v>0</v>
      </c>
    </row>
    <row r="405" spans="1:26">
      <c r="A405" s="100"/>
      <c r="B405" s="101"/>
      <c r="C405" s="35" t="s">
        <v>853</v>
      </c>
      <c r="D405" s="35"/>
      <c r="E405" s="35" t="s">
        <v>853</v>
      </c>
      <c r="F405" s="35"/>
      <c r="G405" s="35"/>
      <c r="H405" s="35"/>
      <c r="I405" s="35"/>
      <c r="J405" s="35"/>
      <c r="K405" s="35"/>
      <c r="L405" s="2" t="s">
        <v>888</v>
      </c>
      <c r="M405" s="13">
        <f t="shared" si="128"/>
        <v>17.38</v>
      </c>
      <c r="N405" s="13">
        <f t="shared" si="116"/>
        <v>0</v>
      </c>
      <c r="O405" s="14">
        <f t="shared" si="117"/>
        <v>0</v>
      </c>
      <c r="V405">
        <v>17.38</v>
      </c>
      <c r="W405">
        <f t="shared" si="129"/>
        <v>0</v>
      </c>
      <c r="X405">
        <f t="shared" si="130"/>
        <v>0</v>
      </c>
      <c r="Y405">
        <f t="shared" si="131"/>
        <v>0</v>
      </c>
      <c r="Z405">
        <f t="shared" si="132"/>
        <v>0</v>
      </c>
    </row>
    <row r="406" spans="1:26">
      <c r="A406" s="100"/>
      <c r="B406" s="101"/>
      <c r="C406" s="35" t="s">
        <v>854</v>
      </c>
      <c r="D406" s="35"/>
      <c r="E406" s="35" t="s">
        <v>854</v>
      </c>
      <c r="F406" s="35"/>
      <c r="G406" s="35"/>
      <c r="H406" s="35"/>
      <c r="I406" s="35"/>
      <c r="J406" s="35"/>
      <c r="K406" s="35"/>
      <c r="L406" s="2" t="s">
        <v>889</v>
      </c>
      <c r="M406" s="13">
        <f t="shared" si="128"/>
        <v>27.71</v>
      </c>
      <c r="N406" s="13">
        <f t="shared" si="116"/>
        <v>0</v>
      </c>
      <c r="O406" s="14">
        <f t="shared" si="117"/>
        <v>0</v>
      </c>
      <c r="V406">
        <v>27.71</v>
      </c>
      <c r="W406">
        <f t="shared" si="129"/>
        <v>0</v>
      </c>
      <c r="X406">
        <f t="shared" si="130"/>
        <v>0</v>
      </c>
      <c r="Y406">
        <f t="shared" si="131"/>
        <v>0</v>
      </c>
      <c r="Z406">
        <f t="shared" si="132"/>
        <v>0</v>
      </c>
    </row>
    <row r="407" spans="1:26">
      <c r="A407" s="100"/>
      <c r="B407" s="101"/>
      <c r="C407" s="35" t="s">
        <v>855</v>
      </c>
      <c r="D407" s="35"/>
      <c r="E407" s="35" t="s">
        <v>855</v>
      </c>
      <c r="F407" s="35"/>
      <c r="G407" s="35"/>
      <c r="H407" s="35"/>
      <c r="I407" s="35"/>
      <c r="J407" s="35"/>
      <c r="K407" s="35"/>
      <c r="L407" s="2" t="s">
        <v>890</v>
      </c>
      <c r="M407" s="13">
        <f t="shared" si="128"/>
        <v>20.45</v>
      </c>
      <c r="N407" s="13">
        <f t="shared" si="116"/>
        <v>0</v>
      </c>
      <c r="O407" s="14">
        <f t="shared" si="117"/>
        <v>0</v>
      </c>
      <c r="V407">
        <v>20.45</v>
      </c>
      <c r="W407">
        <f t="shared" si="129"/>
        <v>0</v>
      </c>
      <c r="X407">
        <f t="shared" si="130"/>
        <v>0</v>
      </c>
      <c r="Y407">
        <f t="shared" si="131"/>
        <v>0</v>
      </c>
      <c r="Z407">
        <f t="shared" si="132"/>
        <v>0</v>
      </c>
    </row>
    <row r="408" spans="1:26">
      <c r="A408" s="100"/>
      <c r="B408" s="101"/>
      <c r="C408" s="35" t="s">
        <v>856</v>
      </c>
      <c r="D408" s="35"/>
      <c r="E408" s="35" t="s">
        <v>856</v>
      </c>
      <c r="F408" s="35"/>
      <c r="G408" s="35"/>
      <c r="H408" s="35"/>
      <c r="I408" s="35"/>
      <c r="J408" s="35"/>
      <c r="K408" s="35"/>
      <c r="L408" s="2" t="s">
        <v>891</v>
      </c>
      <c r="M408" s="13">
        <f t="shared" si="128"/>
        <v>31.87</v>
      </c>
      <c r="N408" s="13">
        <f t="shared" si="116"/>
        <v>0</v>
      </c>
      <c r="O408" s="14">
        <f t="shared" si="117"/>
        <v>0</v>
      </c>
      <c r="V408">
        <v>31.87</v>
      </c>
      <c r="W408">
        <f t="shared" si="129"/>
        <v>0</v>
      </c>
      <c r="X408">
        <f t="shared" si="130"/>
        <v>0</v>
      </c>
      <c r="Y408">
        <f t="shared" si="131"/>
        <v>0</v>
      </c>
      <c r="Z408">
        <f t="shared" si="132"/>
        <v>0</v>
      </c>
    </row>
    <row r="409" spans="1:26">
      <c r="A409" s="100"/>
      <c r="B409" s="101"/>
      <c r="C409" s="35" t="s">
        <v>857</v>
      </c>
      <c r="D409" s="35"/>
      <c r="E409" s="35" t="s">
        <v>857</v>
      </c>
      <c r="F409" s="35"/>
      <c r="G409" s="35"/>
      <c r="H409" s="35"/>
      <c r="I409" s="35"/>
      <c r="J409" s="35"/>
      <c r="K409" s="35"/>
      <c r="L409" s="2" t="s">
        <v>892</v>
      </c>
      <c r="M409" s="13">
        <f t="shared" si="128"/>
        <v>35.229999999999997</v>
      </c>
      <c r="N409" s="13">
        <f t="shared" si="116"/>
        <v>0</v>
      </c>
      <c r="O409" s="14">
        <f t="shared" si="117"/>
        <v>0</v>
      </c>
      <c r="V409">
        <v>35.229999999999997</v>
      </c>
      <c r="W409">
        <f t="shared" si="129"/>
        <v>0</v>
      </c>
      <c r="X409">
        <f t="shared" si="130"/>
        <v>0</v>
      </c>
      <c r="Y409">
        <f t="shared" si="131"/>
        <v>0</v>
      </c>
      <c r="Z409">
        <f t="shared" si="132"/>
        <v>0</v>
      </c>
    </row>
    <row r="410" spans="1:26">
      <c r="A410" s="100"/>
      <c r="B410" s="101"/>
      <c r="C410" s="35" t="s">
        <v>858</v>
      </c>
      <c r="D410" s="35"/>
      <c r="E410" s="35" t="s">
        <v>858</v>
      </c>
      <c r="F410" s="35"/>
      <c r="G410" s="35"/>
      <c r="H410" s="35"/>
      <c r="I410" s="35"/>
      <c r="J410" s="35"/>
      <c r="K410" s="35"/>
      <c r="L410" s="2" t="s">
        <v>893</v>
      </c>
      <c r="M410" s="13">
        <f t="shared" si="128"/>
        <v>36.25</v>
      </c>
      <c r="N410" s="13">
        <f t="shared" si="116"/>
        <v>0</v>
      </c>
      <c r="O410" s="14">
        <f t="shared" si="117"/>
        <v>0</v>
      </c>
      <c r="V410">
        <v>36.25</v>
      </c>
      <c r="W410">
        <f t="shared" si="129"/>
        <v>0</v>
      </c>
      <c r="X410">
        <f t="shared" si="130"/>
        <v>0</v>
      </c>
      <c r="Y410">
        <f t="shared" si="131"/>
        <v>0</v>
      </c>
      <c r="Z410">
        <f t="shared" si="132"/>
        <v>0</v>
      </c>
    </row>
    <row r="411" spans="1:26" ht="15.75" thickBot="1">
      <c r="A411" s="102"/>
      <c r="B411" s="103"/>
      <c r="C411" s="36" t="s">
        <v>859</v>
      </c>
      <c r="D411" s="36"/>
      <c r="E411" s="36" t="s">
        <v>859</v>
      </c>
      <c r="F411" s="36"/>
      <c r="G411" s="36"/>
      <c r="H411" s="36"/>
      <c r="I411" s="36"/>
      <c r="J411" s="36"/>
      <c r="K411" s="36"/>
      <c r="L411" s="3" t="s">
        <v>894</v>
      </c>
      <c r="M411" s="13">
        <f t="shared" si="128"/>
        <v>58.21</v>
      </c>
      <c r="N411" s="15">
        <f t="shared" si="116"/>
        <v>0</v>
      </c>
      <c r="O411" s="16">
        <f t="shared" si="117"/>
        <v>0</v>
      </c>
      <c r="V411">
        <v>58.21</v>
      </c>
      <c r="W411">
        <f t="shared" si="129"/>
        <v>0</v>
      </c>
      <c r="X411">
        <f t="shared" si="130"/>
        <v>0</v>
      </c>
      <c r="Y411">
        <f t="shared" si="131"/>
        <v>0</v>
      </c>
      <c r="Z411">
        <f t="shared" si="132"/>
        <v>0</v>
      </c>
    </row>
    <row r="412" spans="1:26" ht="15.75" thickBot="1">
      <c r="A412" s="116" t="s">
        <v>972</v>
      </c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8"/>
      <c r="V412">
        <v>0</v>
      </c>
    </row>
    <row r="413" spans="1:26">
      <c r="A413" s="98"/>
      <c r="B413" s="99"/>
      <c r="C413" s="34" t="s">
        <v>860</v>
      </c>
      <c r="D413" s="34"/>
      <c r="E413" s="34" t="s">
        <v>860</v>
      </c>
      <c r="F413" s="34"/>
      <c r="G413" s="34"/>
      <c r="H413" s="34"/>
      <c r="I413" s="34"/>
      <c r="J413" s="34"/>
      <c r="K413" s="34"/>
      <c r="L413" s="1" t="s">
        <v>899</v>
      </c>
      <c r="M413" s="13">
        <f t="shared" ref="M413:M422" si="133">V413-($D$10/100)*V413</f>
        <v>0</v>
      </c>
      <c r="N413" s="11">
        <f t="shared" si="116"/>
        <v>0</v>
      </c>
      <c r="O413" s="12">
        <f t="shared" si="117"/>
        <v>0</v>
      </c>
      <c r="V413">
        <v>0</v>
      </c>
      <c r="W413">
        <f t="shared" ref="W413:W422" si="134">IF(D413&gt;0,J413*D413,0)</f>
        <v>0</v>
      </c>
      <c r="X413">
        <f t="shared" ref="X413:X422" si="135">IF(F413&gt;0,J413*F413,0)</f>
        <v>0</v>
      </c>
      <c r="Y413">
        <f t="shared" ref="Y413:Y422" si="136">IF(D413&gt;0,I413*D413,0)</f>
        <v>0</v>
      </c>
      <c r="Z413">
        <f t="shared" ref="Z413:Z422" si="137">IF(F413&gt;0,I413*F413,0)</f>
        <v>0</v>
      </c>
    </row>
    <row r="414" spans="1:26">
      <c r="A414" s="100"/>
      <c r="B414" s="101"/>
      <c r="C414" s="35" t="s">
        <v>861</v>
      </c>
      <c r="D414" s="35"/>
      <c r="E414" s="35" t="s">
        <v>861</v>
      </c>
      <c r="F414" s="35"/>
      <c r="G414" s="35"/>
      <c r="H414" s="35"/>
      <c r="I414" s="35"/>
      <c r="J414" s="35"/>
      <c r="K414" s="35"/>
      <c r="L414" s="2" t="s">
        <v>898</v>
      </c>
      <c r="M414" s="13">
        <f t="shared" si="133"/>
        <v>0</v>
      </c>
      <c r="N414" s="13">
        <f t="shared" si="116"/>
        <v>0</v>
      </c>
      <c r="O414" s="14">
        <f t="shared" si="117"/>
        <v>0</v>
      </c>
      <c r="V414">
        <v>0</v>
      </c>
      <c r="W414">
        <f t="shared" si="134"/>
        <v>0</v>
      </c>
      <c r="X414">
        <f t="shared" si="135"/>
        <v>0</v>
      </c>
      <c r="Y414">
        <f t="shared" si="136"/>
        <v>0</v>
      </c>
      <c r="Z414">
        <f t="shared" si="137"/>
        <v>0</v>
      </c>
    </row>
    <row r="415" spans="1:26">
      <c r="A415" s="100"/>
      <c r="B415" s="101"/>
      <c r="C415" s="35" t="s">
        <v>862</v>
      </c>
      <c r="D415" s="35"/>
      <c r="E415" s="35" t="s">
        <v>862</v>
      </c>
      <c r="F415" s="35"/>
      <c r="G415" s="35"/>
      <c r="H415" s="35"/>
      <c r="I415" s="35"/>
      <c r="J415" s="35"/>
      <c r="K415" s="35"/>
      <c r="L415" s="2" t="s">
        <v>897</v>
      </c>
      <c r="M415" s="13">
        <f t="shared" si="133"/>
        <v>0</v>
      </c>
      <c r="N415" s="13">
        <f t="shared" si="116"/>
        <v>0</v>
      </c>
      <c r="O415" s="14">
        <f t="shared" si="117"/>
        <v>0</v>
      </c>
      <c r="V415">
        <v>0</v>
      </c>
      <c r="W415">
        <f t="shared" si="134"/>
        <v>0</v>
      </c>
      <c r="X415">
        <f t="shared" si="135"/>
        <v>0</v>
      </c>
      <c r="Y415">
        <f t="shared" si="136"/>
        <v>0</v>
      </c>
      <c r="Z415">
        <f t="shared" si="137"/>
        <v>0</v>
      </c>
    </row>
    <row r="416" spans="1:26">
      <c r="A416" s="100"/>
      <c r="B416" s="101"/>
      <c r="C416" s="35" t="s">
        <v>863</v>
      </c>
      <c r="D416" s="35"/>
      <c r="E416" s="35" t="s">
        <v>863</v>
      </c>
      <c r="F416" s="35"/>
      <c r="G416" s="35"/>
      <c r="H416" s="35"/>
      <c r="I416" s="35"/>
      <c r="J416" s="35"/>
      <c r="K416" s="35"/>
      <c r="L416" s="2" t="s">
        <v>896</v>
      </c>
      <c r="M416" s="13">
        <f t="shared" si="133"/>
        <v>0</v>
      </c>
      <c r="N416" s="13">
        <f t="shared" si="116"/>
        <v>0</v>
      </c>
      <c r="O416" s="14">
        <f t="shared" si="117"/>
        <v>0</v>
      </c>
      <c r="V416">
        <v>0</v>
      </c>
      <c r="W416">
        <f t="shared" si="134"/>
        <v>0</v>
      </c>
      <c r="X416">
        <f t="shared" si="135"/>
        <v>0</v>
      </c>
      <c r="Y416">
        <f t="shared" si="136"/>
        <v>0</v>
      </c>
      <c r="Z416">
        <f t="shared" si="137"/>
        <v>0</v>
      </c>
    </row>
    <row r="417" spans="1:26">
      <c r="A417" s="100"/>
      <c r="B417" s="101"/>
      <c r="C417" s="35" t="s">
        <v>864</v>
      </c>
      <c r="D417" s="35"/>
      <c r="E417" s="35" t="s">
        <v>864</v>
      </c>
      <c r="F417" s="35"/>
      <c r="G417" s="35"/>
      <c r="H417" s="35"/>
      <c r="I417" s="35"/>
      <c r="J417" s="35"/>
      <c r="K417" s="35"/>
      <c r="L417" s="2" t="s">
        <v>895</v>
      </c>
      <c r="M417" s="13">
        <f t="shared" si="133"/>
        <v>0</v>
      </c>
      <c r="N417" s="13">
        <f t="shared" si="116"/>
        <v>0</v>
      </c>
      <c r="O417" s="14">
        <f t="shared" si="117"/>
        <v>0</v>
      </c>
      <c r="V417">
        <v>0</v>
      </c>
      <c r="W417">
        <f t="shared" si="134"/>
        <v>0</v>
      </c>
      <c r="X417">
        <f t="shared" si="135"/>
        <v>0</v>
      </c>
      <c r="Y417">
        <f t="shared" si="136"/>
        <v>0</v>
      </c>
      <c r="Z417">
        <f t="shared" si="137"/>
        <v>0</v>
      </c>
    </row>
    <row r="418" spans="1:26">
      <c r="A418" s="100"/>
      <c r="B418" s="101"/>
      <c r="C418" s="35" t="s">
        <v>865</v>
      </c>
      <c r="D418" s="35"/>
      <c r="E418" s="35" t="s">
        <v>865</v>
      </c>
      <c r="F418" s="35"/>
      <c r="G418" s="35"/>
      <c r="H418" s="35"/>
      <c r="I418" s="35"/>
      <c r="J418" s="35"/>
      <c r="K418" s="35"/>
      <c r="L418" s="2" t="s">
        <v>866</v>
      </c>
      <c r="M418" s="13">
        <f t="shared" si="133"/>
        <v>0</v>
      </c>
      <c r="N418" s="13">
        <f t="shared" si="116"/>
        <v>0</v>
      </c>
      <c r="O418" s="14">
        <f t="shared" si="117"/>
        <v>0</v>
      </c>
      <c r="V418">
        <v>0</v>
      </c>
      <c r="W418">
        <f t="shared" si="134"/>
        <v>0</v>
      </c>
      <c r="X418">
        <f t="shared" si="135"/>
        <v>0</v>
      </c>
      <c r="Y418">
        <f t="shared" si="136"/>
        <v>0</v>
      </c>
      <c r="Z418">
        <f t="shared" si="137"/>
        <v>0</v>
      </c>
    </row>
    <row r="419" spans="1:26">
      <c r="A419" s="100"/>
      <c r="B419" s="101"/>
      <c r="C419" s="35" t="s">
        <v>867</v>
      </c>
      <c r="D419" s="35"/>
      <c r="E419" s="35" t="s">
        <v>867</v>
      </c>
      <c r="F419" s="35"/>
      <c r="G419" s="35"/>
      <c r="H419" s="35"/>
      <c r="I419" s="35"/>
      <c r="J419" s="35"/>
      <c r="K419" s="35"/>
      <c r="L419" s="2" t="s">
        <v>868</v>
      </c>
      <c r="M419" s="13">
        <f t="shared" si="133"/>
        <v>0</v>
      </c>
      <c r="N419" s="13">
        <f t="shared" si="116"/>
        <v>0</v>
      </c>
      <c r="O419" s="14">
        <f t="shared" si="117"/>
        <v>0</v>
      </c>
      <c r="V419">
        <v>0</v>
      </c>
      <c r="W419">
        <f t="shared" si="134"/>
        <v>0</v>
      </c>
      <c r="X419">
        <f t="shared" si="135"/>
        <v>0</v>
      </c>
      <c r="Y419">
        <f t="shared" si="136"/>
        <v>0</v>
      </c>
      <c r="Z419">
        <f t="shared" si="137"/>
        <v>0</v>
      </c>
    </row>
    <row r="420" spans="1:26">
      <c r="A420" s="100"/>
      <c r="B420" s="101"/>
      <c r="C420" s="35" t="s">
        <v>869</v>
      </c>
      <c r="D420" s="35"/>
      <c r="E420" s="35" t="s">
        <v>869</v>
      </c>
      <c r="F420" s="35"/>
      <c r="G420" s="35"/>
      <c r="H420" s="35"/>
      <c r="I420" s="35"/>
      <c r="J420" s="35"/>
      <c r="K420" s="35"/>
      <c r="L420" s="2" t="s">
        <v>870</v>
      </c>
      <c r="M420" s="13">
        <f t="shared" si="133"/>
        <v>0</v>
      </c>
      <c r="N420" s="13">
        <f t="shared" si="116"/>
        <v>0</v>
      </c>
      <c r="O420" s="14">
        <f t="shared" si="117"/>
        <v>0</v>
      </c>
      <c r="V420">
        <v>0</v>
      </c>
      <c r="W420">
        <f t="shared" si="134"/>
        <v>0</v>
      </c>
      <c r="X420">
        <f t="shared" si="135"/>
        <v>0</v>
      </c>
      <c r="Y420">
        <f t="shared" si="136"/>
        <v>0</v>
      </c>
      <c r="Z420">
        <f t="shared" si="137"/>
        <v>0</v>
      </c>
    </row>
    <row r="421" spans="1:26" ht="15.75" thickBot="1">
      <c r="A421" s="102"/>
      <c r="B421" s="103"/>
      <c r="C421" s="36" t="s">
        <v>871</v>
      </c>
      <c r="D421" s="36"/>
      <c r="E421" s="36" t="s">
        <v>871</v>
      </c>
      <c r="F421" s="36"/>
      <c r="G421" s="36"/>
      <c r="H421" s="36"/>
      <c r="I421" s="36"/>
      <c r="J421" s="36"/>
      <c r="K421" s="36"/>
      <c r="L421" s="3" t="s">
        <v>872</v>
      </c>
      <c r="M421" s="57">
        <f t="shared" si="133"/>
        <v>0</v>
      </c>
      <c r="N421" s="15">
        <f t="shared" si="116"/>
        <v>0</v>
      </c>
      <c r="O421" s="16">
        <f t="shared" si="117"/>
        <v>0</v>
      </c>
      <c r="V421">
        <v>0</v>
      </c>
      <c r="W421">
        <f t="shared" si="134"/>
        <v>0</v>
      </c>
      <c r="X421">
        <f t="shared" si="135"/>
        <v>0</v>
      </c>
      <c r="Y421">
        <f t="shared" si="136"/>
        <v>0</v>
      </c>
      <c r="Z421">
        <f t="shared" si="137"/>
        <v>0</v>
      </c>
    </row>
    <row r="422" spans="1:26" ht="69.95" customHeight="1" thickBot="1">
      <c r="A422" s="129"/>
      <c r="B422" s="130"/>
      <c r="C422" s="19" t="s">
        <v>873</v>
      </c>
      <c r="D422" s="95"/>
      <c r="E422" s="19" t="s">
        <v>873</v>
      </c>
      <c r="F422" s="95"/>
      <c r="G422" s="95"/>
      <c r="H422" s="95"/>
      <c r="I422" s="95"/>
      <c r="J422" s="95"/>
      <c r="K422" s="95"/>
      <c r="L422" s="30" t="s">
        <v>874</v>
      </c>
      <c r="M422" s="87">
        <f t="shared" si="133"/>
        <v>0</v>
      </c>
      <c r="N422" s="87">
        <f t="shared" si="116"/>
        <v>0</v>
      </c>
      <c r="O422" s="96">
        <f t="shared" si="117"/>
        <v>0</v>
      </c>
      <c r="V422" s="86">
        <v>0</v>
      </c>
      <c r="W422">
        <f t="shared" si="134"/>
        <v>0</v>
      </c>
      <c r="X422">
        <f t="shared" si="135"/>
        <v>0</v>
      </c>
      <c r="Y422">
        <f t="shared" si="136"/>
        <v>0</v>
      </c>
      <c r="Z422">
        <f t="shared" si="137"/>
        <v>0</v>
      </c>
    </row>
    <row r="423" spans="1:26">
      <c r="H423" t="s">
        <v>904</v>
      </c>
      <c r="I423">
        <f>SUM(Y14:Z422)</f>
        <v>0</v>
      </c>
      <c r="J423">
        <f>SUM(W14:X422)</f>
        <v>0</v>
      </c>
      <c r="M423" s="5" t="s">
        <v>904</v>
      </c>
      <c r="N423" s="5">
        <f>SUM(N14:O422)</f>
        <v>0</v>
      </c>
      <c r="V423">
        <v>0</v>
      </c>
    </row>
  </sheetData>
  <mergeCells count="137">
    <mergeCell ref="A100:O100"/>
    <mergeCell ref="A80:O80"/>
    <mergeCell ref="A70:O70"/>
    <mergeCell ref="A390:O390"/>
    <mergeCell ref="N356:N357"/>
    <mergeCell ref="O356:O357"/>
    <mergeCell ref="N358:N359"/>
    <mergeCell ref="O358:O359"/>
    <mergeCell ref="A361:B362"/>
    <mergeCell ref="D356:D357"/>
    <mergeCell ref="D358:D359"/>
    <mergeCell ref="F356:F357"/>
    <mergeCell ref="H356:H357"/>
    <mergeCell ref="I356:I357"/>
    <mergeCell ref="F358:F359"/>
    <mergeCell ref="H358:H359"/>
    <mergeCell ref="I358:I359"/>
    <mergeCell ref="A360:O360"/>
    <mergeCell ref="G356:G357"/>
    <mergeCell ref="A329:B337"/>
    <mergeCell ref="A239:B239"/>
    <mergeCell ref="A367:O367"/>
    <mergeCell ref="A372:O372"/>
    <mergeCell ref="K356:K357"/>
    <mergeCell ref="A238:O238"/>
    <mergeCell ref="A240:O240"/>
    <mergeCell ref="A271:O271"/>
    <mergeCell ref="A281:O281"/>
    <mergeCell ref="A291:O291"/>
    <mergeCell ref="A301:O301"/>
    <mergeCell ref="A311:O311"/>
    <mergeCell ref="A292:B300"/>
    <mergeCell ref="A349:O349"/>
    <mergeCell ref="A185:O185"/>
    <mergeCell ref="A198:O198"/>
    <mergeCell ref="A211:O211"/>
    <mergeCell ref="A221:O221"/>
    <mergeCell ref="A228:O228"/>
    <mergeCell ref="A235:O235"/>
    <mergeCell ref="A222:B227"/>
    <mergeCell ref="A229:B234"/>
    <mergeCell ref="A312:B317"/>
    <mergeCell ref="A319:B327"/>
    <mergeCell ref="A241:B270"/>
    <mergeCell ref="A272:B280"/>
    <mergeCell ref="A343:O343"/>
    <mergeCell ref="A50:O50"/>
    <mergeCell ref="A66:O66"/>
    <mergeCell ref="A51:B59"/>
    <mergeCell ref="A60:B60"/>
    <mergeCell ref="A61:B61"/>
    <mergeCell ref="A109:B112"/>
    <mergeCell ref="A282:B290"/>
    <mergeCell ref="A180:B184"/>
    <mergeCell ref="A186:B197"/>
    <mergeCell ref="A199:B210"/>
    <mergeCell ref="A212:B220"/>
    <mergeCell ref="A236:B237"/>
    <mergeCell ref="A127:O127"/>
    <mergeCell ref="A132:O132"/>
    <mergeCell ref="A159:O159"/>
    <mergeCell ref="A171:O171"/>
    <mergeCell ref="A175:O175"/>
    <mergeCell ref="A122:B126"/>
    <mergeCell ref="A121:O121"/>
    <mergeCell ref="A422:B422"/>
    <mergeCell ref="A413:B421"/>
    <mergeCell ref="A400:B411"/>
    <mergeCell ref="A391:B398"/>
    <mergeCell ref="A388:B389"/>
    <mergeCell ref="A380:B386"/>
    <mergeCell ref="A363:B363"/>
    <mergeCell ref="M356:M357"/>
    <mergeCell ref="M358:M359"/>
    <mergeCell ref="A368:B371"/>
    <mergeCell ref="C358:C359"/>
    <mergeCell ref="E358:E359"/>
    <mergeCell ref="L358:L359"/>
    <mergeCell ref="J356:J357"/>
    <mergeCell ref="J358:J359"/>
    <mergeCell ref="G358:G359"/>
    <mergeCell ref="K358:K359"/>
    <mergeCell ref="A356:B359"/>
    <mergeCell ref="A373:B376"/>
    <mergeCell ref="A378:B378"/>
    <mergeCell ref="A377:O377"/>
    <mergeCell ref="A365:B366"/>
    <mergeCell ref="A387:O387"/>
    <mergeCell ref="A379:O379"/>
    <mergeCell ref="E356:E357"/>
    <mergeCell ref="L356:L357"/>
    <mergeCell ref="A412:O412"/>
    <mergeCell ref="A399:O399"/>
    <mergeCell ref="A364:O364"/>
    <mergeCell ref="V358:V359"/>
    <mergeCell ref="A10:C10"/>
    <mergeCell ref="D10:O10"/>
    <mergeCell ref="A13:O13"/>
    <mergeCell ref="A20:O20"/>
    <mergeCell ref="A24:O24"/>
    <mergeCell ref="A35:O35"/>
    <mergeCell ref="A12:B12"/>
    <mergeCell ref="A11:O11"/>
    <mergeCell ref="V356:V357"/>
    <mergeCell ref="A318:O318"/>
    <mergeCell ref="A328:O328"/>
    <mergeCell ref="A355:O355"/>
    <mergeCell ref="A344:B348"/>
    <mergeCell ref="A350:B354"/>
    <mergeCell ref="A339:B342"/>
    <mergeCell ref="A338:O338"/>
    <mergeCell ref="A21:B23"/>
    <mergeCell ref="A128:B131"/>
    <mergeCell ref="A25:B33"/>
    <mergeCell ref="A14:B19"/>
    <mergeCell ref="A36:B39"/>
    <mergeCell ref="A34:B34"/>
    <mergeCell ref="A47:B49"/>
    <mergeCell ref="A62:B65"/>
    <mergeCell ref="A92:B99"/>
    <mergeCell ref="A113:B120"/>
    <mergeCell ref="C356:C357"/>
    <mergeCell ref="A133:B158"/>
    <mergeCell ref="A160:B170"/>
    <mergeCell ref="A172:B174"/>
    <mergeCell ref="A176:B178"/>
    <mergeCell ref="A179:O179"/>
    <mergeCell ref="A44:O44"/>
    <mergeCell ref="A45:B46"/>
    <mergeCell ref="A40:O40"/>
    <mergeCell ref="A41:B43"/>
    <mergeCell ref="A67:B69"/>
    <mergeCell ref="A71:B79"/>
    <mergeCell ref="A81:B87"/>
    <mergeCell ref="A88:B91"/>
    <mergeCell ref="A101:B108"/>
    <mergeCell ref="A302:B310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АндрейКсюша</dc:creator>
  <cp:lastModifiedBy>iGusev</cp:lastModifiedBy>
  <dcterms:created xsi:type="dcterms:W3CDTF">2017-03-22T06:41:01Z</dcterms:created>
  <dcterms:modified xsi:type="dcterms:W3CDTF">2022-10-24T06:28:16Z</dcterms:modified>
</cp:coreProperties>
</file>