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Cloud_NAS\Продажи\"/>
    </mc:Choice>
  </mc:AlternateContent>
  <xr:revisionPtr revIDLastSave="0" documentId="13_ncr:1_{30F8F627-6F0C-41EC-BDE8-C70EE7303146}" xr6:coauthVersionLast="47" xr6:coauthVersionMax="47" xr10:uidLastSave="{00000000-0000-0000-0000-000000000000}"/>
  <workbookProtection workbookAlgorithmName="SHA-512" workbookHashValue="C9WUi9cZRontuQ6oK6D/egDFoHvxAf6vanmdmIjCN+kr39WJcO+Kquvy6IeUQiIdKIH2T2eB/i6YOwcm2D2Xig==" workbookSaltValue="EIRO9EUqb+u0T5EYfZDoEg==" workbookSpinCount="100000" lockStructure="1"/>
  <bookViews>
    <workbookView showHorizontalScroll="0" showVerticalScroll="0" showSheetTabs="0" xWindow="-120" yWindow="-120" windowWidth="29040" windowHeight="15840" xr2:uid="{00000000-000D-0000-FFFF-FFFF00000000}"/>
  </bookViews>
  <sheets>
    <sheet name="NaturalSupp" sheetId="2" r:id="rId1"/>
  </sheets>
  <externalReferences>
    <externalReference r:id="rId2"/>
  </externalReferences>
  <definedNames>
    <definedName name="_16" localSheetId="0">NaturalSupp!$A$16:$A$23</definedName>
    <definedName name="_xlnm._FilterDatabase" localSheetId="0" hidden="1">NaturalSupp!$B$2:$R$207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8" i="2" l="1"/>
  <c r="K92" i="2"/>
  <c r="M92" i="2" l="1"/>
  <c r="M158" i="2"/>
  <c r="C98" i="2" l="1"/>
  <c r="D98" i="2"/>
  <c r="E98" i="2"/>
  <c r="F98" i="2"/>
  <c r="G98" i="2"/>
  <c r="H98" i="2"/>
  <c r="I98" i="2"/>
  <c r="J98" i="2"/>
  <c r="K98" i="2"/>
  <c r="M98" i="2"/>
  <c r="N98" i="2"/>
  <c r="O98" i="2"/>
  <c r="P98" i="2"/>
  <c r="R98" i="2"/>
  <c r="M97" i="2" l="1"/>
  <c r="K97" i="2"/>
  <c r="K90" i="2"/>
  <c r="K91" i="2"/>
  <c r="M91" i="2"/>
  <c r="M90" i="2"/>
  <c r="K4" i="2"/>
  <c r="M5" i="2" l="1"/>
  <c r="M4" i="2"/>
  <c r="K7" i="2" l="1"/>
  <c r="K5" i="2"/>
  <c r="K69" i="2" l="1"/>
  <c r="M8" i="2" l="1"/>
  <c r="M9" i="2"/>
  <c r="M10" i="2"/>
  <c r="M11" i="2"/>
  <c r="M12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40" i="2"/>
  <c r="M41" i="2"/>
  <c r="M42" i="2"/>
  <c r="M43" i="2"/>
  <c r="M44" i="2"/>
  <c r="M45" i="2"/>
  <c r="M46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4" i="2"/>
  <c r="M96" i="2"/>
  <c r="M99" i="2"/>
  <c r="M100" i="2"/>
  <c r="M101" i="2"/>
  <c r="M102" i="2"/>
  <c r="M103" i="2"/>
  <c r="M104" i="2"/>
  <c r="M105" i="2"/>
  <c r="M106" i="2"/>
  <c r="M107" i="2"/>
  <c r="M108" i="2"/>
  <c r="M109" i="2"/>
  <c r="M111" i="2"/>
  <c r="M112" i="2"/>
  <c r="M113" i="2"/>
  <c r="M114" i="2"/>
  <c r="M115" i="2"/>
  <c r="M116" i="2"/>
  <c r="M117" i="2"/>
  <c r="M118" i="2"/>
  <c r="M120" i="2"/>
  <c r="M121" i="2"/>
  <c r="M122" i="2"/>
  <c r="M123" i="2"/>
  <c r="M124" i="2"/>
  <c r="M125" i="2"/>
  <c r="M127" i="2"/>
  <c r="M128" i="2"/>
  <c r="M129" i="2"/>
  <c r="M131" i="2"/>
  <c r="M132" i="2"/>
  <c r="M133" i="2"/>
  <c r="M134" i="2"/>
  <c r="M135" i="2"/>
  <c r="M136" i="2"/>
  <c r="M137" i="2"/>
  <c r="M138" i="2"/>
  <c r="M139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60" i="2"/>
  <c r="M161" i="2"/>
  <c r="M162" i="2"/>
  <c r="M163" i="2"/>
  <c r="M164" i="2"/>
  <c r="M165" i="2"/>
  <c r="M166" i="2"/>
  <c r="M167" i="2"/>
  <c r="M168" i="2"/>
  <c r="M170" i="2"/>
  <c r="M171" i="2"/>
  <c r="M172" i="2"/>
  <c r="M173" i="2"/>
  <c r="M175" i="2"/>
  <c r="M177" i="2"/>
  <c r="M7" i="2"/>
  <c r="K15" i="2" l="1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40" i="2"/>
  <c r="K41" i="2"/>
  <c r="K42" i="2"/>
  <c r="K43" i="2"/>
  <c r="K44" i="2"/>
  <c r="K45" i="2"/>
  <c r="K46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4" i="2"/>
  <c r="K96" i="2"/>
  <c r="K99" i="2"/>
  <c r="K100" i="2"/>
  <c r="K101" i="2"/>
  <c r="K102" i="2"/>
  <c r="K103" i="2"/>
  <c r="K104" i="2"/>
  <c r="K105" i="2"/>
  <c r="K106" i="2"/>
  <c r="K107" i="2"/>
  <c r="K108" i="2"/>
  <c r="K109" i="2"/>
  <c r="K111" i="2"/>
  <c r="K112" i="2"/>
  <c r="K113" i="2"/>
  <c r="K114" i="2"/>
  <c r="K115" i="2"/>
  <c r="K116" i="2"/>
  <c r="K117" i="2"/>
  <c r="K118" i="2"/>
  <c r="K120" i="2"/>
  <c r="K121" i="2"/>
  <c r="K122" i="2"/>
  <c r="K123" i="2"/>
  <c r="K124" i="2"/>
  <c r="K125" i="2"/>
  <c r="K127" i="2"/>
  <c r="K128" i="2"/>
  <c r="K129" i="2"/>
  <c r="K131" i="2"/>
  <c r="K132" i="2"/>
  <c r="K133" i="2"/>
  <c r="K134" i="2"/>
  <c r="K135" i="2"/>
  <c r="K136" i="2"/>
  <c r="K137" i="2"/>
  <c r="K138" i="2"/>
  <c r="K139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61" i="2"/>
  <c r="K162" i="2"/>
  <c r="K163" i="2"/>
  <c r="K164" i="2"/>
  <c r="K165" i="2"/>
  <c r="K166" i="2"/>
  <c r="K167" i="2"/>
  <c r="K168" i="2"/>
  <c r="K170" i="2"/>
  <c r="K171" i="2"/>
  <c r="K172" i="2"/>
  <c r="K173" i="2"/>
  <c r="K175" i="2"/>
  <c r="K177" i="2"/>
  <c r="K14" i="2"/>
  <c r="K12" i="2"/>
  <c r="K11" i="2"/>
  <c r="K10" i="2"/>
  <c r="K9" i="2"/>
  <c r="K8" i="2"/>
  <c r="M2" i="2" l="1"/>
</calcChain>
</file>

<file path=xl/sharedStrings.xml><?xml version="1.0" encoding="utf-8"?>
<sst xmlns="http://schemas.openxmlformats.org/spreadsheetml/2006/main" count="1539" uniqueCount="923">
  <si>
    <t>Срок годности</t>
  </si>
  <si>
    <t>14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</si>
  <si>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</si>
  <si>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</si>
  <si>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</si>
  <si>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</si>
  <si>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</si>
  <si>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</si>
  <si>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</si>
  <si>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</si>
  <si>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</si>
  <si>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</si>
  <si>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</si>
  <si>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15</t>
  </si>
  <si>
    <t>16</t>
  </si>
  <si>
    <t>17</t>
  </si>
  <si>
    <t>18</t>
  </si>
  <si>
    <t>19</t>
  </si>
  <si>
    <t>21</t>
  </si>
  <si>
    <t>22</t>
  </si>
  <si>
    <t>арт.</t>
  </si>
  <si>
    <t>кол.</t>
  </si>
  <si>
    <t>капсулы ТЖК</t>
  </si>
  <si>
    <t>форма выпуска</t>
  </si>
  <si>
    <t>23</t>
  </si>
  <si>
    <t xml:space="preserve">капсулы ТЖК </t>
  </si>
  <si>
    <t>30</t>
  </si>
  <si>
    <t>31</t>
  </si>
  <si>
    <t>32</t>
  </si>
  <si>
    <t>34</t>
  </si>
  <si>
    <t>35</t>
  </si>
  <si>
    <t>38</t>
  </si>
  <si>
    <t>44</t>
  </si>
  <si>
    <t>капсулы МЖК</t>
  </si>
  <si>
    <t>на складе</t>
  </si>
  <si>
    <t>46</t>
  </si>
  <si>
    <t>47</t>
  </si>
  <si>
    <t>48</t>
  </si>
  <si>
    <t>50</t>
  </si>
  <si>
    <t>51</t>
  </si>
  <si>
    <t>55</t>
  </si>
  <si>
    <t>56</t>
  </si>
  <si>
    <t>57</t>
  </si>
  <si>
    <t>58</t>
  </si>
  <si>
    <t>59</t>
  </si>
  <si>
    <t>60</t>
  </si>
  <si>
    <t>62</t>
  </si>
  <si>
    <t>65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</si>
  <si>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</si>
  <si>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</si>
  <si>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</si>
  <si>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</si>
  <si>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</si>
  <si>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</si>
  <si>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</si>
  <si>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</si>
  <si>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</si>
  <si>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</si>
  <si>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</si>
  <si>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82</t>
  </si>
  <si>
    <t>83</t>
  </si>
  <si>
    <t>84</t>
  </si>
  <si>
    <t>85</t>
  </si>
  <si>
    <t>86</t>
  </si>
  <si>
    <t>88</t>
  </si>
  <si>
    <t>90</t>
  </si>
  <si>
    <t>91</t>
  </si>
  <si>
    <t>92</t>
  </si>
  <si>
    <t>93</t>
  </si>
  <si>
    <t>94</t>
  </si>
  <si>
    <t>95</t>
  </si>
  <si>
    <t>97</t>
  </si>
  <si>
    <t>102</t>
  </si>
  <si>
    <t>103</t>
  </si>
  <si>
    <t>104</t>
  </si>
  <si>
    <t>сыпучий</t>
  </si>
  <si>
    <t xml:space="preserve">24 мес. </t>
  </si>
  <si>
    <t>40</t>
  </si>
  <si>
    <t>105</t>
  </si>
  <si>
    <t>106</t>
  </si>
  <si>
    <t>107</t>
  </si>
  <si>
    <t>108</t>
  </si>
  <si>
    <t>109</t>
  </si>
  <si>
    <t>110</t>
  </si>
  <si>
    <t>111</t>
  </si>
  <si>
    <t>113</t>
  </si>
  <si>
    <t xml:space="preserve">капсулы МЖК </t>
  </si>
  <si>
    <t>Наличие на складе</t>
  </si>
  <si>
    <t>к101Б</t>
  </si>
  <si>
    <t>к84Б</t>
  </si>
  <si>
    <t>к96Б</t>
  </si>
  <si>
    <t>120К07Б</t>
  </si>
  <si>
    <t>к69Б</t>
  </si>
  <si>
    <t>к18Б</t>
  </si>
  <si>
    <t>120К018Б</t>
  </si>
  <si>
    <t>120К022Б</t>
  </si>
  <si>
    <t>к85Б</t>
  </si>
  <si>
    <t>к77Б</t>
  </si>
  <si>
    <t>к93Б</t>
  </si>
  <si>
    <t>к94Б</t>
  </si>
  <si>
    <t>к56Б</t>
  </si>
  <si>
    <t>к42Б</t>
  </si>
  <si>
    <t>к36Б</t>
  </si>
  <si>
    <t>к011Б</t>
  </si>
  <si>
    <t>к86Б</t>
  </si>
  <si>
    <t>к24Б</t>
  </si>
  <si>
    <t>к35Б</t>
  </si>
  <si>
    <t>к92Б</t>
  </si>
  <si>
    <t>к40Б</t>
  </si>
  <si>
    <t>к08Б</t>
  </si>
  <si>
    <t>к46Б</t>
  </si>
  <si>
    <t>к21Б</t>
  </si>
  <si>
    <t>к47Б</t>
  </si>
  <si>
    <t>к17Б</t>
  </si>
  <si>
    <t>к87Б</t>
  </si>
  <si>
    <t>к78Б</t>
  </si>
  <si>
    <t>к23Б</t>
  </si>
  <si>
    <t>к100Б</t>
  </si>
  <si>
    <t>к49Б</t>
  </si>
  <si>
    <t>к41Б</t>
  </si>
  <si>
    <t>к67Б</t>
  </si>
  <si>
    <t>к61Б</t>
  </si>
  <si>
    <t>к13Б</t>
  </si>
  <si>
    <t>к50Б</t>
  </si>
  <si>
    <t>250мл1</t>
  </si>
  <si>
    <t>К110Б</t>
  </si>
  <si>
    <t>К105Б</t>
  </si>
  <si>
    <t>Производственный артикул</t>
  </si>
  <si>
    <t>ЭА401Б</t>
  </si>
  <si>
    <t>к108БВЕГ</t>
  </si>
  <si>
    <t>К104Б</t>
  </si>
  <si>
    <t>120К104Б</t>
  </si>
  <si>
    <t>36 мес.</t>
  </si>
  <si>
    <t>24 мес</t>
  </si>
  <si>
    <t xml:space="preserve">на складе </t>
  </si>
  <si>
    <t xml:space="preserve">СГР </t>
  </si>
  <si>
    <t>ЭА46 00</t>
  </si>
  <si>
    <t>Витамин С 100 гр ( Комплексная пищевая добавка)</t>
  </si>
  <si>
    <t>Название (идентичны названиям в документах)</t>
  </si>
  <si>
    <t>Штрихкод</t>
  </si>
  <si>
    <t>к02</t>
  </si>
  <si>
    <t xml:space="preserve">ЭК13.00Б </t>
  </si>
  <si>
    <t>ЭА14.00</t>
  </si>
  <si>
    <t>К14.600</t>
  </si>
  <si>
    <t>0</t>
  </si>
  <si>
    <t>Ссылка на продукт</t>
  </si>
  <si>
    <t>5-Гидрокситриптофан 100 мг - 1 капсула</t>
  </si>
  <si>
    <t>Ацетил Л-Карнитин - 550 мг - 1 капсула</t>
  </si>
  <si>
    <t xml:space="preserve">Биотин 5000 мкг  - 1 капсула </t>
  </si>
  <si>
    <t>Скорлупа черного ореха 500мг - 1 капсула</t>
  </si>
  <si>
    <t>Медь 3 мг - 1 капсула</t>
  </si>
  <si>
    <t>Железо 25 мг - 1 капсула</t>
  </si>
  <si>
    <t>Хрома пиколинат - 200 мкг - 1 капсула</t>
  </si>
  <si>
    <t>КЛА Конъюгированная линолиевая кислота 740 мг, олеиновая кислота 110 мг, пальмитиновая кислота 90 мг, стеариновая кислота 40 мг, линолиевая кислота 20 мг - 1 капсула</t>
  </si>
  <si>
    <t>Экстракт корня эхинацеи 500 мг - 1 капсула</t>
  </si>
  <si>
    <t>Экстракт виноградных косточек 200 мг; витамин С - 50 мг  - 1 капсула</t>
  </si>
  <si>
    <t xml:space="preserve">Кофеин 70 мг - 1 капсула </t>
  </si>
  <si>
    <t>L-аргинин 550 мг - 1 капсула</t>
  </si>
  <si>
    <t>L-Карнитин 550 мг -  1 капсула</t>
  </si>
  <si>
    <t xml:space="preserve"> L-Карнозин 500 мг - 1 капсула</t>
  </si>
  <si>
    <t>L-цистеин 500 мг - 1 капсула</t>
  </si>
  <si>
    <t>Глицин 650 мг -  1 капсула</t>
  </si>
  <si>
    <t>L-Лизин 650мг  - 1 капсула</t>
  </si>
  <si>
    <t xml:space="preserve">Рутин 100 мг - 1 капсула </t>
  </si>
  <si>
    <t xml:space="preserve">Шелуха семян подорожника </t>
  </si>
  <si>
    <t>Витамин С мерная ложка 0.9 гр Суточных дозировок в банке: 100</t>
  </si>
  <si>
    <t>00-00000461</t>
  </si>
  <si>
    <t>00-00000398</t>
  </si>
  <si>
    <t>00-00000385</t>
  </si>
  <si>
    <t>00-00000225</t>
  </si>
  <si>
    <t>00-00000391</t>
  </si>
  <si>
    <t>Код</t>
  </si>
  <si>
    <t>00-00000368</t>
  </si>
  <si>
    <t>00-00000394</t>
  </si>
  <si>
    <t>00-00000372</t>
  </si>
  <si>
    <t>00-00000249</t>
  </si>
  <si>
    <t>00-00000360</t>
  </si>
  <si>
    <t>00-00000297</t>
  </si>
  <si>
    <t>00-00000202</t>
  </si>
  <si>
    <t>00-00000241</t>
  </si>
  <si>
    <t>00-00000237</t>
  </si>
  <si>
    <t>00-00000204</t>
  </si>
  <si>
    <t>00-00000406</t>
  </si>
  <si>
    <t>00-00000409</t>
  </si>
  <si>
    <t>00-00000328</t>
  </si>
  <si>
    <t>00-00000410</t>
  </si>
  <si>
    <t>00-00000289</t>
  </si>
  <si>
    <t>00-00000407</t>
  </si>
  <si>
    <t>00-00000384</t>
  </si>
  <si>
    <t>00-00000423</t>
  </si>
  <si>
    <t>00-00000357</t>
  </si>
  <si>
    <t>00-00000393</t>
  </si>
  <si>
    <t>00-00000426</t>
  </si>
  <si>
    <t>00-00000379</t>
  </si>
  <si>
    <t>00-00000390</t>
  </si>
  <si>
    <t>00-00000229</t>
  </si>
  <si>
    <t>00-00000389</t>
  </si>
  <si>
    <t>00-00000293</t>
  </si>
  <si>
    <t>00-00000378</t>
  </si>
  <si>
    <t>00-00000381</t>
  </si>
  <si>
    <t>00-00000392</t>
  </si>
  <si>
    <t>00-00000261</t>
  </si>
  <si>
    <t>00-00000499</t>
  </si>
  <si>
    <t>00-00000380</t>
  </si>
  <si>
    <t>00-00000396</t>
  </si>
  <si>
    <t>00-00000422</t>
  </si>
  <si>
    <t>00-00000537</t>
  </si>
  <si>
    <t>00-00000245</t>
  </si>
  <si>
    <t>00-00000879</t>
  </si>
  <si>
    <t>00-00000425</t>
  </si>
  <si>
    <t>00-00000421</t>
  </si>
  <si>
    <t>00-00000269</t>
  </si>
  <si>
    <t>00-00000273</t>
  </si>
  <si>
    <t>00-00000387</t>
  </si>
  <si>
    <t>00-00000539</t>
  </si>
  <si>
    <t>00-00000490</t>
  </si>
  <si>
    <t>00-00000205</t>
  </si>
  <si>
    <t>00-00000415</t>
  </si>
  <si>
    <t>00-00000405</t>
  </si>
  <si>
    <t>00-00000574</t>
  </si>
  <si>
    <t>00-00000576</t>
  </si>
  <si>
    <t>00-00000583</t>
  </si>
  <si>
    <t>00-00000778</t>
  </si>
  <si>
    <t>00-00000464</t>
  </si>
  <si>
    <t>00-00000920</t>
  </si>
  <si>
    <t>00-00000697</t>
  </si>
  <si>
    <t>00-00000704</t>
  </si>
  <si>
    <t>00-00000909</t>
  </si>
  <si>
    <t>00-00000341</t>
  </si>
  <si>
    <t>00-00000432</t>
  </si>
  <si>
    <t>00-00000700</t>
  </si>
  <si>
    <t>00-00000581</t>
  </si>
  <si>
    <t>00-00000572</t>
  </si>
  <si>
    <t>00-00000578</t>
  </si>
  <si>
    <t>00-00000668</t>
  </si>
  <si>
    <t>00-00000670</t>
  </si>
  <si>
    <t>00-00000762</t>
  </si>
  <si>
    <t>00-00000764</t>
  </si>
  <si>
    <t>00-00000780</t>
  </si>
  <si>
    <t xml:space="preserve"> на складе</t>
  </si>
  <si>
    <t>СГР</t>
  </si>
  <si>
    <t>https://naturalsupp.ru/catalog/aminokisloty/748/</t>
  </si>
  <si>
    <t>https://naturalsupp.ru/catalog/vitaminy_i_mineraly/755/</t>
  </si>
  <si>
    <t>https://naturalsupp.ru/catalog/aminokisloty/774/</t>
  </si>
  <si>
    <t>https://naturalsupp.ru/catalog/ekstrakty/846/</t>
  </si>
  <si>
    <t>https://naturalsupp.ru/catalog/ekstrakty/764/</t>
  </si>
  <si>
    <t>https://naturalsupp.ru/catalog/ekstrakty/811/</t>
  </si>
  <si>
    <t>https://naturalsupp.ru/catalog/vitaminy_i_mineraly/804/</t>
  </si>
  <si>
    <t>https://naturalsupp.ru/catalog/vitaminy_i_mineraly/2561/</t>
  </si>
  <si>
    <t>https://naturalsupp.ru/catalog/vitaminy_i_mineraly/863/</t>
  </si>
  <si>
    <t>https://naturalsupp.ru/catalog/vitaminy_i_mineraly/838/</t>
  </si>
  <si>
    <t>https://naturalsupp.ru/catalog/nezamenimye-zhirnye-kisloty/806/</t>
  </si>
  <si>
    <t>https://naturalsupp.ru/catalog/ekstrakty/817/</t>
  </si>
  <si>
    <t>https://naturalsupp.ru/catalog/ekstrakty/874/</t>
  </si>
  <si>
    <t>https://naturalsupp.ru/catalog/son/776/</t>
  </si>
  <si>
    <t>https://naturalsupp.ru/catalog/ekstrakty/778/</t>
  </si>
  <si>
    <t>https://naturalsupp.ru/catalog/ekstrakty/783/</t>
  </si>
  <si>
    <t>https://naturalsupp.ru/catalog/ekstrakty/768/</t>
  </si>
  <si>
    <t>https://naturalsupp.ru/catalog/ekstrakty/870/</t>
  </si>
  <si>
    <t>https://naturalsupp.ru/catalog/ekstrakty/822/</t>
  </si>
  <si>
    <t>https://naturalsupp.ru/catalog/aminokisloty/751/</t>
  </si>
  <si>
    <t>https://naturalsupp.ru/catalog/aminokisloty/820/</t>
  </si>
  <si>
    <t>https://naturalsupp.ru/catalog/aminokisloty/868/</t>
  </si>
  <si>
    <t>https://naturalsupp.ru/catalog/aminokisloty/782/</t>
  </si>
  <si>
    <t>https://naturalsupp.ru/catalog/aminokisloty/779/</t>
  </si>
  <si>
    <t>https://naturalsupp.ru/catalog/aminokisloty/819/</t>
  </si>
  <si>
    <t>https://naturalsupp.ru/catalog/aminokisloty/836/</t>
  </si>
  <si>
    <t>https://naturalsupp.ru/catalog/aminokisloty/853/</t>
  </si>
  <si>
    <t>https://naturalsupp.ru/catalog/son/859/</t>
  </si>
  <si>
    <t>https://naturalsupp.ru/catalog/aminokisloty/857/</t>
  </si>
  <si>
    <t>https://naturalsupp.ru/catalog/ekstrakty/826/</t>
  </si>
  <si>
    <t>https://naturalsupp.ru/catalog/ekstrakty/837/</t>
  </si>
  <si>
    <t>https://naturalsupp.ru/catalog/muzhskoe_zdorove/848/</t>
  </si>
  <si>
    <t>https://naturalsupp.ru/catalog/vitaminy_i_mineraly/844/</t>
  </si>
  <si>
    <t>https://naturalsupp.ru/catalog/ekstrakty/845/</t>
  </si>
  <si>
    <t>https://naturalsupp.ru/catalog/son/847/</t>
  </si>
  <si>
    <t>https://naturalsupp.ru/catalog/ekstrakty/850/</t>
  </si>
  <si>
    <t>https://naturalsupp.ru/catalog/aminokisloty/852/</t>
  </si>
  <si>
    <t>https://naturalsupp.ru/catalog/vitaminy_i_mineraly/855/</t>
  </si>
  <si>
    <t>https://naturalsupp.ru/catalog/vitaminy_i_mineraly/867/</t>
  </si>
  <si>
    <t>https://naturalsupp.ru/catalog/vitaminy_i_mineraly/865/</t>
  </si>
  <si>
    <t>https://naturalsupp.ru/catalog/aminokisloty/759/</t>
  </si>
  <si>
    <t>https://naturalsupp.ru/catalog/vitaminy_i_mineraly/827/</t>
  </si>
  <si>
    <t>https://naturalsupp.ru/catalog/vitaminy_i_mineraly/2504/</t>
  </si>
  <si>
    <t>https://naturalsupp.ru/catalog/vitaminy_i_mineraly/773/</t>
  </si>
  <si>
    <t>https://naturalsupp.ru/catalog/sustavy-i-kosti/829/</t>
  </si>
  <si>
    <t>https://naturalsupp.ru/catalog/sustavy-i-kosti/808/</t>
  </si>
  <si>
    <t>https://naturalsupp.ru/catalog/sustavy-i-kosti/807/</t>
  </si>
  <si>
    <t>https://naturalsupp.ru/catalog/nezamenimye-zhirnye-kisloty/835/</t>
  </si>
  <si>
    <t>https://naturalsupp.ru/catalog/vitaminy_i_mineraly/787/</t>
  </si>
  <si>
    <t>https://naturalsupp.ru/catalog/nezamenimye-zhirnye-kisloty/833/</t>
  </si>
  <si>
    <t>https://naturalsupp.ru/catalog/vitaminy_i_mineraly/757/</t>
  </si>
  <si>
    <t>https://naturalsupp.ru/catalog/vitaminy_i_mineraly/756/</t>
  </si>
  <si>
    <t>https://naturalsupp.ru/catalog/ekstrakty/813/</t>
  </si>
  <si>
    <t>https://naturalsupp.ru/catalog/dobavki_dlya_vegetariantsev/841/</t>
  </si>
  <si>
    <t>https://naturalsupp.ru/catalog/dobavki_dlya_vegetariantsev/772/</t>
  </si>
  <si>
    <t>https://naturalsupp.ru/catalog/dobavki_dlya_vegetariantsev/771/</t>
  </si>
  <si>
    <t>https://naturalsupp.ru/catalog/dobavki_dlya_vegetariantsev/4200/</t>
  </si>
  <si>
    <t>https://naturalsupp.ru/catalog/dobavki_dlya_vegetariantsev/4199/</t>
  </si>
  <si>
    <t>https://naturalsupp.ru/catalog/dobavki_dlya_vegetariantsev/4182/</t>
  </si>
  <si>
    <t>https://naturalsupp.ru/catalog/dobavki_dlya_vegetariantsev/4148/</t>
  </si>
  <si>
    <t>https://naturalsupp.ru/catalog/sustavy-i-kosti/4011/</t>
  </si>
  <si>
    <t>К110БЛИС</t>
  </si>
  <si>
    <t>К03БЛИС</t>
  </si>
  <si>
    <t>К04БЛИС</t>
  </si>
  <si>
    <t>К100БЛИС</t>
  </si>
  <si>
    <t>https://naturalsupp.ru/catalog/zhenskoe_zdorove/754/</t>
  </si>
  <si>
    <t>https://naturalsupp.ru/catalog/zhenskoe_zdorove/762/</t>
  </si>
  <si>
    <t>https://naturalsupp.ru/catalog/zhenskoe_zdorove/760/</t>
  </si>
  <si>
    <t>https://naturalsupp.ru/catalog/sustavy-i-kosti/763/</t>
  </si>
  <si>
    <t>https://naturalsupp.ru/catalog/zhenskoe_zdorove/799/</t>
  </si>
  <si>
    <t>https://naturalsupp.ru/catalog/vitaminy_i_mineraly/842/</t>
  </si>
  <si>
    <t>https://naturalsupp.ru/catalog/zhenskoe_zdorove/932/</t>
  </si>
  <si>
    <t>https://naturalsupp.ru/catalog/muzhskoe_zdorove/802/</t>
  </si>
  <si>
    <t>https://naturalsupp.ru/catalog/zhenskoe_zdorove/862/</t>
  </si>
  <si>
    <t>https://naturalsupp.ru/catalog/zdorove/5088/</t>
  </si>
  <si>
    <t>https://naturalsupp.ru/catalog/dobavki_dlya_vegetariantsev/739/</t>
  </si>
  <si>
    <t>https://naturalsupp.ru/catalog/dobavki_dlya_vegetariantsev/941/</t>
  </si>
  <si>
    <t>https://naturalsupp.ru/catalog/dobavki_dlya_vegetariantsev/933/</t>
  </si>
  <si>
    <t>https://naturalsupp.ru/catalog/dobavki_dlya_vegetariantsev/951/</t>
  </si>
  <si>
    <t>https://naturalsupp.ru/catalog/dobavki_dlya_vegetariantsev/960/</t>
  </si>
  <si>
    <t>30 капс БАД к пище "Хром Пиколинат 200 мкг"</t>
  </si>
  <si>
    <t>30 капс БАД к пище «Инозитол 600 мг Naturalsupp»</t>
  </si>
  <si>
    <t>30 капс БАД к пище «L-Карнозин Naturalsupp»</t>
  </si>
  <si>
    <t>30 капс БАД к пище "L-Тирозин капс 500"</t>
  </si>
  <si>
    <t>30 капс БАД к пище "Селен 500 мг"</t>
  </si>
  <si>
    <t>30 капс БАД к пище "Таурин 700 мг"</t>
  </si>
  <si>
    <t>30 капс БАД к пище «Цинк хелат Naturalsupp»</t>
  </si>
  <si>
    <t>30 капс БАД к пище «Метилфолат Naturalsupp»</t>
  </si>
  <si>
    <t>30 капс БАД к пище "Бетаин 600 мг"</t>
  </si>
  <si>
    <t>НФ-00000454</t>
  </si>
  <si>
    <t>НФ-00000382</t>
  </si>
  <si>
    <t>НФ-00000381</t>
  </si>
  <si>
    <t>НФ-00000302</t>
  </si>
  <si>
    <t>НФ-00000306</t>
  </si>
  <si>
    <t>https://naturalsupp.ru/catalog/aminokisloty/5724/</t>
  </si>
  <si>
    <t>НФ-00000236</t>
  </si>
  <si>
    <t>НФ-00000231</t>
  </si>
  <si>
    <t>К58 600</t>
  </si>
  <si>
    <t>НФ-00000246</t>
  </si>
  <si>
    <t>НФ-00000247</t>
  </si>
  <si>
    <t>НФ-00000244</t>
  </si>
  <si>
    <t>НФ-00000242</t>
  </si>
  <si>
    <t>https://naturalsupp.ru/catalog/vitaminy_i_mineraly/6236/</t>
  </si>
  <si>
    <t>https://naturalsupp.ru/catalog/ekstrakty/796/</t>
  </si>
  <si>
    <t>https://naturalsupp.ru/catalog/vitaminy_i_mineraly/5344/</t>
  </si>
  <si>
    <t>https://naturalsupp.ru/catalog/dieta-i-pohudenie/800/</t>
  </si>
  <si>
    <t>https://naturalsupp.ru/catalog/dieta-i-pohudenie/818/</t>
  </si>
  <si>
    <t>https://naturalsupp.ru/catalog/zhenskoe_zdorove/935/</t>
  </si>
  <si>
    <t>https://naturalsupp.ru/catalog/zhenskoe_zdorove/6237/</t>
  </si>
  <si>
    <t>https://naturalsupp.ru/catalog/aminokisloty/6405/</t>
  </si>
  <si>
    <t>https://naturalsupp.ru/catalog/vitaminy_i_mineraly/6235/</t>
  </si>
  <si>
    <t>https://naturalsupp.ru/catalog/antioksidanti-i-detoks/823/</t>
  </si>
  <si>
    <t>https://naturalsupp.ru/catalog/aminokisloty/5343/</t>
  </si>
  <si>
    <t>https://naturalsupp.ru/catalog/vitaminy_i_mineraly/6039/</t>
  </si>
  <si>
    <t>https://naturalsupp.ru/catalog/vitaminy_i_mineraly/789/</t>
  </si>
  <si>
    <t>https://naturalsupp.ru/catalog/dieta-i-pohudenie/810/</t>
  </si>
  <si>
    <t>https://naturalsupp.ru/catalog/aminokisloty/5342/</t>
  </si>
  <si>
    <t>https://naturalsupp.ru/catalog/antioksidanti-i-detoks/5078/</t>
  </si>
  <si>
    <t>https://naturalsupp.ru/catalog/dieta-i-pohudenie/943/</t>
  </si>
  <si>
    <t>https://naturalsupp.ru/catalog/antioksidanti-i-detoks/3811/</t>
  </si>
  <si>
    <t>https://naturalsupp.ru/catalog/dieta-i-pohudenie/741/</t>
  </si>
  <si>
    <t>https://naturalsupp.ru/catalog/vitaminy_i_mineraly/5345/</t>
  </si>
  <si>
    <t>НФ-00000456</t>
  </si>
  <si>
    <t xml:space="preserve">https://naturalsupp.ru/catalog/zhenskoe_zdorove/6881/ </t>
  </si>
  <si>
    <t>НФ-00000565</t>
  </si>
  <si>
    <t>АМИНОКИСЛОТЫ</t>
  </si>
  <si>
    <t xml:space="preserve">СУПЕРФУДЫ </t>
  </si>
  <si>
    <t>ВИТАМИНЫ И МИНЕРАЛЫ</t>
  </si>
  <si>
    <t>МЖК КАПСУЛЫ</t>
  </si>
  <si>
    <t>ЭКСТРАКТЫ</t>
  </si>
  <si>
    <t>ДЕТОКС И АНТИОКСИДАНТЫ</t>
  </si>
  <si>
    <t>ЗДОРОВЫЕ СУСТАВЫ и КОСТИ</t>
  </si>
  <si>
    <t>https://naturalsupp.ru/catalog/sustavy-i-kosti/781/</t>
  </si>
  <si>
    <t>43</t>
  </si>
  <si>
    <t>https://naturalsupp.ru/catalog/sustavy-i-kosti/780/</t>
  </si>
  <si>
    <t>00-00000376</t>
  </si>
  <si>
    <t>100</t>
  </si>
  <si>
    <t>https://naturalsupp.ru/catalog/sustavy-i-kosti/830/</t>
  </si>
  <si>
    <t>к32Б</t>
  </si>
  <si>
    <t>00-00000419</t>
  </si>
  <si>
    <t>ЖИРОСЖИГАТЕЛИ</t>
  </si>
  <si>
    <t>https://naturalsupp.ru/catalog/dieta-i-pohudenie/812/</t>
  </si>
  <si>
    <t>Кофеин безводный 100мг - 1 капсула</t>
  </si>
  <si>
    <t>к14Б</t>
  </si>
  <si>
    <t>00-00000404</t>
  </si>
  <si>
    <t>29</t>
  </si>
  <si>
    <t>https://naturalsupp.ru/catalog/dieta-i-pohudenie/861/</t>
  </si>
  <si>
    <t>к81Б</t>
  </si>
  <si>
    <t>00-00000354</t>
  </si>
  <si>
    <t>79</t>
  </si>
  <si>
    <t xml:space="preserve">ЖЕНСКОЕ ЗДОРОВЬЕ </t>
  </si>
  <si>
    <t>https://naturalsupp.ru/catalog/zhenskoe_zdorove/797/</t>
  </si>
  <si>
    <t>к89Б</t>
  </si>
  <si>
    <t>00-00000435</t>
  </si>
  <si>
    <t>87</t>
  </si>
  <si>
    <t>https://naturalsupp.ru/catalog/zhenskoe_zdorove/777/</t>
  </si>
  <si>
    <t>к31Б</t>
  </si>
  <si>
    <t>00-00000414</t>
  </si>
  <si>
    <t>39</t>
  </si>
  <si>
    <t>https://naturalsupp.ru/catalog/son/788/</t>
  </si>
  <si>
    <t>ДМАЭ 250 мг - 1 капсула</t>
  </si>
  <si>
    <t>к25Б</t>
  </si>
  <si>
    <t>00-00000395</t>
  </si>
  <si>
    <t>20</t>
  </si>
  <si>
    <t>МУЖСКОЕ ЗДОРОВЬЕ</t>
  </si>
  <si>
    <t>https://naturalsupp.ru/catalog/zhenskoe_zdorove/6406/</t>
  </si>
  <si>
    <t>НФ-00000459</t>
  </si>
  <si>
    <t>https://naturalsupp.ru/catalog/muzhskoe_zdorove/747/</t>
  </si>
  <si>
    <t>к82Б</t>
  </si>
  <si>
    <t>00-00000325</t>
  </si>
  <si>
    <t>80</t>
  </si>
  <si>
    <t>https://naturalsupp.ru/catalog/muzhskoe_zdorove/944/</t>
  </si>
  <si>
    <t>к79Б</t>
  </si>
  <si>
    <t>00-00000285</t>
  </si>
  <si>
    <t>https://naturalsupp.ru/catalog/zhenskoe_zdorove/6238/</t>
  </si>
  <si>
    <t>30 капс БАД к пище «Индол-3-карбинол Naturalsupp»</t>
  </si>
  <si>
    <t xml:space="preserve">L-лейцин, L-изолейцин, L-валин </t>
  </si>
  <si>
    <t xml:space="preserve">Дигидрокверцетин 70мг, Витамин С 130мг, Цинк 25мг - 1 капсула </t>
  </si>
  <si>
    <t>Мака перунская экстракт (корень) 500 мг - 1 капсула</t>
  </si>
  <si>
    <t>К135Б</t>
  </si>
  <si>
    <t>240к08ББ</t>
  </si>
  <si>
    <t>К127Б</t>
  </si>
  <si>
    <t>К128Б</t>
  </si>
  <si>
    <t>к133Б</t>
  </si>
  <si>
    <t>К129Б</t>
  </si>
  <si>
    <t>к89Блис</t>
  </si>
  <si>
    <t>К134Б</t>
  </si>
  <si>
    <t>К116Б ВЕГ</t>
  </si>
  <si>
    <t>к109БВБлис</t>
  </si>
  <si>
    <t>к109БВЕГ</t>
  </si>
  <si>
    <t>к88Блис</t>
  </si>
  <si>
    <t>К106БВЕГ</t>
  </si>
  <si>
    <t>К112Б ВЕГ</t>
  </si>
  <si>
    <t>К124Б ВЕГ</t>
  </si>
  <si>
    <t>к60Блис</t>
  </si>
  <si>
    <t>К118Б ВЕГ</t>
  </si>
  <si>
    <t>к05</t>
  </si>
  <si>
    <t>К01</t>
  </si>
  <si>
    <t>к07</t>
  </si>
  <si>
    <t>к06</t>
  </si>
  <si>
    <t>К131б</t>
  </si>
  <si>
    <t>К115б ВЕГ</t>
  </si>
  <si>
    <t>120к132Б</t>
  </si>
  <si>
    <t>L-Орнитин 313 мг -  1 капсула</t>
  </si>
  <si>
    <t>НОВИНКА</t>
  </si>
  <si>
    <t>Блистер</t>
  </si>
  <si>
    <t>Промо</t>
  </si>
  <si>
    <t>Цветовые обозначения:</t>
  </si>
  <si>
    <t>Новый состав</t>
  </si>
  <si>
    <t>https://naturalsupp.ru/catalog/nezamenimye-zhirnye-kisloty/8187/</t>
  </si>
  <si>
    <t>Фирменная таблетница NaturalSupp</t>
  </si>
  <si>
    <t>Эласти Джоинт 300 гр. (Комплексная пищевая добавка)</t>
  </si>
  <si>
    <t>ТБ01К</t>
  </si>
  <si>
    <t>https://naturalsupp.ru/catalog/aminokisloty/5611/</t>
  </si>
  <si>
    <t>НФ-00000390</t>
  </si>
  <si>
    <t xml:space="preserve">Состав / количество капсул в суточной дозировке </t>
  </si>
  <si>
    <t>НФ-00000309</t>
  </si>
  <si>
    <t>НФ-00000315</t>
  </si>
  <si>
    <t>НФ-00000310</t>
  </si>
  <si>
    <t>НФ-00000314</t>
  </si>
  <si>
    <t>НФ-00000311</t>
  </si>
  <si>
    <t>НФ-00000313</t>
  </si>
  <si>
    <t>НФ-00000317</t>
  </si>
  <si>
    <t>НФ-00000316</t>
  </si>
  <si>
    <t>НФ-00000312</t>
  </si>
  <si>
    <t>НФ-00000308</t>
  </si>
  <si>
    <t>00-00000701</t>
  </si>
  <si>
    <t>НФ-00000594</t>
  </si>
  <si>
    <t>НФ-00000591</t>
  </si>
  <si>
    <t>НФ-00000667</t>
  </si>
  <si>
    <t>К138</t>
  </si>
  <si>
    <t>https://naturalsupp.ru/catalog/sustavy-i-kosti/10728/</t>
  </si>
  <si>
    <t>НФ-00000670</t>
  </si>
  <si>
    <t>К142</t>
  </si>
  <si>
    <t>НФ-00000671</t>
  </si>
  <si>
    <t>К141</t>
  </si>
  <si>
    <t>https://naturalsupp.ru/catalog/vitaminy_i_mineraly/10793/</t>
  </si>
  <si>
    <t>https://naturalsupp.ru/catalog/vitaminy_i_mineraly/10794/</t>
  </si>
  <si>
    <t>НФ-00000687</t>
  </si>
  <si>
    <t>К139</t>
  </si>
  <si>
    <t>https://naturalsupp.ru/catalog/ekstrakty/10844/</t>
  </si>
  <si>
    <t>НФ-00000698</t>
  </si>
  <si>
    <t>120К110</t>
  </si>
  <si>
    <t xml:space="preserve">https://naturalsupp.ru/catalog/aminokisloty/11375/ </t>
  </si>
  <si>
    <t>https://naturalsupp.ru/catalog/zhenskoe_zdorove/6389/</t>
  </si>
  <si>
    <t>https://naturalsupp.ru/catalog/vitaminy_i_mineraly/10157/</t>
  </si>
  <si>
    <t>120к057</t>
  </si>
  <si>
    <t>НФ-00001066</t>
  </si>
  <si>
    <t>НФ-00001133</t>
  </si>
  <si>
    <t>10Т1</t>
  </si>
  <si>
    <t>шипучие таблетки</t>
  </si>
  <si>
    <t>https://naturalsupp.ru/catalog/vitaminy_i_mineraly/18408/</t>
  </si>
  <si>
    <t>К012Б</t>
  </si>
  <si>
    <t>ИЗОТОНИКИ</t>
  </si>
  <si>
    <t>МАГНИЙ</t>
  </si>
  <si>
    <t>ПРОМО ЗА УВЕЛИЧЕНИЕ ОБЪЕМА</t>
  </si>
  <si>
    <t>Куркумин 145 мг + пеперин 0,45 мг, экстракт черного перца 5 мг -  1 капсула</t>
  </si>
  <si>
    <t>L-Метионин 550 мг -  1 капсула</t>
  </si>
  <si>
    <t>https://naturalsupp.ru/catalog/vitaminy_i_mineraly/17632/</t>
  </si>
  <si>
    <t>https://naturalsupp.ru/catalog/vitaminy_i_mineraly/19258/</t>
  </si>
  <si>
    <t>https://naturalsupp.ru/catalog/vitaminy_i_mineraly/8942/</t>
  </si>
  <si>
    <t xml:space="preserve">Магний 400 мг. - 4 капсулы </t>
  </si>
  <si>
    <t>Креатин Гидрохлорид 1400 мг - 2 капсулы</t>
  </si>
  <si>
    <t>L-Цитруллин 400 мг - 1 капсула</t>
  </si>
  <si>
    <t>L-Триптофан 500 мг - 1 капсула</t>
  </si>
  <si>
    <t xml:space="preserve"> L-Тирозин 1000 мг -  2 капсулы</t>
  </si>
  <si>
    <t xml:space="preserve"> L-Тирозин 1000 мг - 2 капсулы</t>
  </si>
  <si>
    <t>L-Фенилаланин 500 мг - 2 капсулы</t>
  </si>
  <si>
    <t>Гидроксиметилбутират 500 мг - 3 капсулы</t>
  </si>
  <si>
    <t>L-Пролин  - 1000 мг - 2 капсулы</t>
  </si>
  <si>
    <t>Таурин 700 мг - 1 капсула</t>
  </si>
  <si>
    <t>L-Глютамин 1000 мг  - 2 капсулы</t>
  </si>
  <si>
    <t>Магний L-треонат 192 мг - 4 капсулы</t>
  </si>
  <si>
    <t>5-Гидрокситриптофан 100 мг, витамин В6 - 0,6 мг - 1 капсула</t>
  </si>
  <si>
    <t>Магний 428 мг - 4 капсулы</t>
  </si>
  <si>
    <t>Магний Аквамин (магний бисглицинат, магния оксид) 195 мг - 2 капсулы</t>
  </si>
  <si>
    <t>Магний 193 мг(Магний Аквамин), Витамин В6 6 мг, новый состав! - 1 капсула</t>
  </si>
  <si>
    <t>Витамин Е 400мг - 1 капсула</t>
  </si>
  <si>
    <t>Витамин А 5,9мг, Витамин Е 5,8 мг - 1 капсула</t>
  </si>
  <si>
    <t>Кальций 300 мг; Магний - 200 мг; Цинк 2.5 мг - 3 капуслы</t>
  </si>
  <si>
    <t>Кальций 360 мг -на 2 капсулы</t>
  </si>
  <si>
    <t>Витамины группы В, экстракты, шиповника плоды, витамин С - Состав смотреть по ссылке - 2 капсулы</t>
  </si>
  <si>
    <t>Витамин С (из аскорбата натрия, из экстракта шиповника) 900 мг - 2 капсулы</t>
  </si>
  <si>
    <t>Инозитол 220 мг, Холин битартрат 160 мг, витамины группы В, Аскорбиновая кислота 80 мг, биотин, фолиевая кислота - 1 капсула</t>
  </si>
  <si>
    <t>Тиамин гидрохлорид - 5мг - 1 капсула</t>
  </si>
  <si>
    <t>Холин битартрат - 500 мг - 2 капсулы</t>
  </si>
  <si>
    <t>Витамин В5 - 15 мг - 1 капсула  Vegan</t>
  </si>
  <si>
    <t>Витамин РР, В3  - 60 мг - 1 капсула Vegan</t>
  </si>
  <si>
    <t>Витамин В6 - 6 мг - 1 капсула Vegan</t>
  </si>
  <si>
    <t>Инозит 600 - 1200 мг - 1-2 капсулы</t>
  </si>
  <si>
    <t>Витамин В9 (в форме фолиевой кислоты- 600 мкг) Витамин В6 ( в форме пиридоксина гидрохлорид  - 4, 4мг) Витамин С (в форме аскорбиновой кислоты - 195 мг) - 1 капсула</t>
  </si>
  <si>
    <t>Фолиевая кислота 400 мкг -  1 капсула Vegan</t>
  </si>
  <si>
    <t>Фолиевая кислота 400 мкг - 1 капсула Vegan</t>
  </si>
  <si>
    <t>Витамины: С, РР, Е, В5, В6, В2, В1, А,
Вс, К1, Н, Д3, В12 1- 1 таблетка</t>
  </si>
  <si>
    <t>Спирулина 2000 мг (хлорофилл 90мг, железо 20 мг, цинк 10 мг, бета каротин 6 мг, хром 0.2 мг, селен 0.1 мг) - 4 капсулы</t>
  </si>
  <si>
    <t>Лютеин -5,5 мг, ликопин - 5,5 мг, бета-каротин - 5,5 мг -1 капсула</t>
  </si>
  <si>
    <t>Инулин 1000 мг - 2 капсулы</t>
  </si>
  <si>
    <t>Лактулоза 300 мг, Растворимые пищевые волокна 300 мг. Суточная дозировка 10 гр - 2 чайные ложки</t>
  </si>
  <si>
    <t>Лецитин подсолнечный - 1 чайная ложка</t>
  </si>
  <si>
    <t xml:space="preserve">Витамины группы В, кварцетина 30 мг, Q10 30 мг - 2 капсулы </t>
  </si>
  <si>
    <t>https://naturalsupp.ru/catalog/dieta-i-pohudenie/7924/</t>
  </si>
  <si>
    <t>Хитозан 500 мг - 3 капсулы</t>
  </si>
  <si>
    <t>Альфа липоевая кислота 100 мг - 1 капсула</t>
  </si>
  <si>
    <t>Индол 3 карбинол - 200 мг - 1 капсула</t>
  </si>
  <si>
    <t>Гидролизованный коллаген тип II - 700 мг; МSM (метилсульфонилметан) - 500 мг; Гиалуроновая кислота - 150 мг   Витамин С - 100 мг - 2 капсулы</t>
  </si>
  <si>
    <t>Ресвератрол 100мг - 1 капсула</t>
  </si>
  <si>
    <t>Гесперидин 200 мг - 2 капсулы</t>
  </si>
  <si>
    <t xml:space="preserve">Селенметионин, селен элементарный - 100 мкг - 1 капсула </t>
  </si>
  <si>
    <t>Экстракт коры йохимбине 50 мг (в пересчете на Йохимбин гидрохлорид- 3 мг - 1 капсула</t>
  </si>
  <si>
    <t>Коллаген 800 мг, аскорбат натрия 200мг, гиалуроновая кислота 100 мг - 2 капсулы</t>
  </si>
  <si>
    <t>Глюкозамин Гидрохлорид 950 мг + Хондроитин Сульфат 600 мг+ МСМ (метилсульфонилметан)  700  мг - 3 капсулы</t>
  </si>
  <si>
    <t>Коллаген рыбный гидролизованный (пептиды)-  2 мерных ложки 10гр. Суточных дозировок в банке: 15</t>
  </si>
  <si>
    <t>Гидролизованный говяжий коллаген - 2 мерных ложки 10гр. Суточных дозировок в банке: 15</t>
  </si>
  <si>
    <t>Пептиды гидролизованного говяжьего коллагена, аскорбиновая кислота - 2 мерных ложки (10гр) Суточных дозировок в банке: 30</t>
  </si>
  <si>
    <t xml:space="preserve">Пептиды гидролизованного говяжьего коллагена, метилсульфонилметан, глюкозамин сульфат, хондроитин сульфат, аскорбиновая кислота - 2 чайные ложки </t>
  </si>
  <si>
    <t xml:space="preserve">D-манноза, оболочка капсулы (желатин), экстракт плодов клюквы, толокнянки экстракт - 2 капсулы </t>
  </si>
  <si>
    <t>Экстракт готу кола 5:1 1000 мг - 2 капсулы</t>
  </si>
  <si>
    <t>Экстракт пальмы сереноа - 500 мг - 1 капсула</t>
  </si>
  <si>
    <t>Кора муравьиного дерева 1000 мг - 2 капсулы</t>
  </si>
  <si>
    <t>Экстракт корня лопуха 1000 мг -  2 капсулы</t>
  </si>
  <si>
    <t>Молочный чертополох  экстракт 200мг, Одуванчика экстракт - 70 мг, Артишока экстракт - 70 мг - 1 капсула</t>
  </si>
  <si>
    <t xml:space="preserve">Омега-3 ПНЖК 540мг, Витамин Е (ТЭ) 3,36мг, Витамин D3 0,0025 мг - 4 капсулы  </t>
  </si>
  <si>
    <t>Рыбий жир концентрат 30% 1000 мг, ПНЖК Омега 3 - 300, Эйкозапентаеновая кислота (ЭПК) - 180 мг, Докозагексаеновая кислота (ДГК) - 120 мг - 1 капсула</t>
  </si>
  <si>
    <t>Количество Омега 3 кислот   1320 мг  в том числе DHA (ДГК) 528; EPA (ЭПК) 792 -  2 капсулы</t>
  </si>
  <si>
    <t xml:space="preserve">(Омега 3-ЭПК (эйкозапентаеновая кислота) 59,94 мг ДГК (докозагексаеновая кислота) 39,96 мг АЛК (альфа-линоленовая кислота) 215 мг Омега 6- ЛК (линолевая кислота) 190 мг ГЛК (гамма-линоленовая кислота) 70 мг Омега 9-ОК (олеиновая кислота) 112 мг Витамин Е 11 мг  - 1 капсула </t>
  </si>
  <si>
    <t>Витамин D3 200 IU - 5 мкг  Витамин K2 60 мкг - 1 капсула</t>
  </si>
  <si>
    <t>Витамин Д3 2000 МЕ (50 мкг) - 1 капсула</t>
  </si>
  <si>
    <t>НФ-00001164</t>
  </si>
  <si>
    <t>НФ-00001188</t>
  </si>
  <si>
    <t>БАД к пище "Ацетил L-Карнитин" 60 капс.</t>
  </si>
  <si>
    <t>БАД к пище "L-Аргинин 550 мг" 60 капс.</t>
  </si>
  <si>
    <t>БАД к пище "L-Триптофан 500мг" 60 капс.</t>
  </si>
  <si>
    <t>БАД к пище "L-Тирозин капс 500" 60 капс.</t>
  </si>
  <si>
    <t>Б-аланин 60 капс.(Комплексная пищевая добавка)</t>
  </si>
  <si>
    <t>БАД к пище "Бетаин 600 мг" 60 капс.</t>
  </si>
  <si>
    <t>БАД к пище "L-Лизин 650 мг" 60 капс.</t>
  </si>
  <si>
    <t>БАД к пище "L-Глютамин 500мг" 60 капс.</t>
  </si>
  <si>
    <t>БАД к пище "Натуральные капсулы с Глицином 650мг" 60 капс.</t>
  </si>
  <si>
    <t>Бон Формула 60 капс.(Комплексная пищевая добавка)</t>
  </si>
  <si>
    <t>БАД к пище «Цинк хелат Naturalsupp» 60 капс.</t>
  </si>
  <si>
    <t>БАД к пище "Холин Naturalsupp" 60 капс.</t>
  </si>
  <si>
    <t>Фолиевая кислота 60 капс.(Комплексная пищевая добавка)</t>
  </si>
  <si>
    <t>БАД к пище "Биостимул" 12 шипуч.табл.</t>
  </si>
  <si>
    <t>БАД к пище "Лютеин с ликопином и бета-каротином" 60 капс.</t>
  </si>
  <si>
    <t>БАД к пище "Инулин 500 мг" 60 капс.</t>
  </si>
  <si>
    <t>БАД к пище "Контрол тайм Q10 100%" 60 капс.</t>
  </si>
  <si>
    <t>БАД к пище «L-Карнозин Naturalsupp» 60 капс.</t>
  </si>
  <si>
    <t>Гесперидин 60 капс.(Комплексная пищевая добавка)</t>
  </si>
  <si>
    <t>БАД к пище "Селен 500 мг" 60 капс.</t>
  </si>
  <si>
    <t>Кофеин 60 капс.(Комплексная пищевая добавка)</t>
  </si>
  <si>
    <t>БАД к пище "L-Карнитин Тартрат" 60 капс.</t>
  </si>
  <si>
    <t>Бьюти коллаген 60 капс.(Комплексная пищевая добавка)</t>
  </si>
  <si>
    <t>БАД к пище "Глюкозамин Хондроитин МСМ" 60 капс.</t>
  </si>
  <si>
    <t>Слип Формула 60 капс.(Комплексная пищевая добавка)</t>
  </si>
  <si>
    <t>Эхинацея 60 капс.(Комплексная пищевая добавка)</t>
  </si>
  <si>
    <t>Виноградных косточек экстракт 60 капс.(Комплексная пищевая добавка)</t>
  </si>
  <si>
    <t>Готу Кола 60 капс.(Комплексная пищевая добавка)</t>
  </si>
  <si>
    <t>БАД к пище "Гуарана 700 мг" 60 капс.</t>
  </si>
  <si>
    <t>БАД к пище "Ламинария" 60 капс.</t>
  </si>
  <si>
    <t>Скорлупа черного ореха 60 капс.(Комплексная пищевая добавка)</t>
  </si>
  <si>
    <t>Корень лопуха 60 капс.(Комплексная пищевая добавка)</t>
  </si>
  <si>
    <t>БАД к пище "Комплекс детский Омега-3 с витамином Е" 60 капс.</t>
  </si>
  <si>
    <t>БАД к пище "Омега 3 35%" 60 капс.</t>
  </si>
  <si>
    <t>БАД к пище "Омега-3 высокой концентрации" 60 капс.</t>
  </si>
  <si>
    <t>БАД к пище "Омега 3-6-9" 60 капс.</t>
  </si>
  <si>
    <t>БАД "К2&amp;Д3 Дабл эффект" 60 капс.</t>
  </si>
  <si>
    <t>БАД к пище "L-Цитруллин" 60 капс.</t>
  </si>
  <si>
    <t>БАД к пище "Фенилаланин" 60 капс.</t>
  </si>
  <si>
    <t>БАД к пище "Орнитин" 60 капс.</t>
  </si>
  <si>
    <t>ХМБ (Гидроксиметилбутират) 60 капс.(Комплексная пищевая добавка)</t>
  </si>
  <si>
    <t>БАД к пище "Аргинин Орнитин Лизин" 60 капс.</t>
  </si>
  <si>
    <t>БАД к пище "Магний L-треонат" 60 капс.</t>
  </si>
  <si>
    <t>БАД к пище "Магний хелат" 60 капс.</t>
  </si>
  <si>
    <t>БАД к пище "Магний" 60 капс.</t>
  </si>
  <si>
    <t>БАД к пище "Магний + Б6" 60 капс.</t>
  </si>
  <si>
    <t>БАД к пище "Тиамин" 60 капс.</t>
  </si>
  <si>
    <t>БАД к пище "Рутин" 60 капс.</t>
  </si>
  <si>
    <t>Подсолнечный лецитин 100 гр.(Комплексная пищевая добавка)</t>
  </si>
  <si>
    <t>БАД к пище "Индол-3-карбинол" 60 капс.</t>
  </si>
  <si>
    <t>БАД к пище "Морской коллаген" 150 гр.</t>
  </si>
  <si>
    <t>Коллаген+ 150 гр.(Комплексная пищевая добавка)</t>
  </si>
  <si>
    <t>Коллаген комплекс 300 гр.(Комплексная пищевая добавка)</t>
  </si>
  <si>
    <t>БАД "Витамин D3 2000 МЕ" 60 капс</t>
  </si>
  <si>
    <t>БАД к пище "КЛА NS" 60 капс.</t>
  </si>
  <si>
    <t>Псиллиум 150 гр.(Комплексная пищевая добавка)</t>
  </si>
  <si>
    <t>БАД к пище "Со пальметто" 60 капс.</t>
  </si>
  <si>
    <t>120 капс. Биотин (Комплексная пищевая добавка)</t>
  </si>
  <si>
    <t>Кожа волосы ногти 60 капс.(Комплексная пищевая добавка)</t>
  </si>
  <si>
    <t>Креатин Гидрохлорид 60 капс.(Комплексная пищевая добавка)</t>
  </si>
  <si>
    <t>ВСАА 2:1:1 60 капс.(Комплексная пищевая добавка)</t>
  </si>
  <si>
    <t>Цистеин 60 капс.(Комплексная пищевая добавка)</t>
  </si>
  <si>
    <t>БАД к пище "Метионин NS" 60 капс.</t>
  </si>
  <si>
    <t>120 капс. БАД к пище "Бетаин 600 мг"</t>
  </si>
  <si>
    <t>БАД к пище "Таурин 700 мг" 60 капс.</t>
  </si>
  <si>
    <t>БАД к пище "Магний таурат" 60 капс.</t>
  </si>
  <si>
    <t>120 капс. БАД к пище "Магний хелат"</t>
  </si>
  <si>
    <t>БАД к пище "Магний цитрат" 60 капс.</t>
  </si>
  <si>
    <t>БАД к пище "Витамин Е 400 МЕ" 60 капс.</t>
  </si>
  <si>
    <t>БАД к пище "Витамин А" 60 капс.</t>
  </si>
  <si>
    <t>ЗМА 60 капс.(Комплексная пищевая добавка)</t>
  </si>
  <si>
    <t>БАД к пище "Кальций цитрат" 60 капс.</t>
  </si>
  <si>
    <t>БАД к пище "Железо хелат" 60 капс.</t>
  </si>
  <si>
    <t>БАД к пище "Хелат меди" 60 капс.</t>
  </si>
  <si>
    <t>БАД к пище "Хром Пиколинат 200 мкг" 60 капс.</t>
  </si>
  <si>
    <t>БАД к пище "Витаминно-минеральный комплекс, 13+10" 60 капс.</t>
  </si>
  <si>
    <t>Иммунокомплекс 60 капс.(Комплексная пищевая добавка)</t>
  </si>
  <si>
    <t>Витаминный комплекс B-Attack 60 капс.(Комплексная пищевая добавка)</t>
  </si>
  <si>
    <t>Биотин 60 капс.(Комплексная пищевая добавка)</t>
  </si>
  <si>
    <t>БАД к пище "Инозитол 600 мг" 60 капс.</t>
  </si>
  <si>
    <t>БАД к пище "Спирулина 500 мг" 60 капс.</t>
  </si>
  <si>
    <t>Хитозан 60 капс.(Комплексная пищевая добавка)</t>
  </si>
  <si>
    <t>Гиалуроновая кислота 60 капс.(Комплексная пищевая добавка)</t>
  </si>
  <si>
    <t>Дигидрокверцетин 60 капс.(Комплексная пищевая добавка)</t>
  </si>
  <si>
    <t>Ресвератрол 60 капс.(Комплексная пищевая добавка)</t>
  </si>
  <si>
    <t>Вено+ 60 капс.(Комплексная пищевая добавка)</t>
  </si>
  <si>
    <t>Альфа Мэн 60 капс.(Комплексная пищевая добавка)</t>
  </si>
  <si>
    <t>Тестоджек 60 капс.(Комплексная пищевая добавка)</t>
  </si>
  <si>
    <t>Мака перуанская 60 капс.(Комплексная пищевая добавка)</t>
  </si>
  <si>
    <t>Фэтбернер 60 капс.(Комплексная пищевая добавка)</t>
  </si>
  <si>
    <t>120 капс. БАД к пище "Глюкозамин Хондроитин МСМ"</t>
  </si>
  <si>
    <t>120 капс.Коллаген + Витамин С (Комплексная пищевая добавка)</t>
  </si>
  <si>
    <t>Д-Манноза 60 капс.(Комплексная пищевая добавка)</t>
  </si>
  <si>
    <t>БАД к пище "Пау дэ Арко" 60 капс.</t>
  </si>
  <si>
    <t>120 капс. БАД "Витамин D3 2000 МЕ"</t>
  </si>
  <si>
    <t>VEG БАД к пище "ГЛУТАТИОН комплекс" 60 капс.</t>
  </si>
  <si>
    <t>VEG Пиколинат Цинка 60 капс.(Комплексная пищевая добавка)</t>
  </si>
  <si>
    <t>VEG Рибофлавин -5-фосфат (Витамин В2) 60 капс.(Комплексная пищевая добавка)</t>
  </si>
  <si>
    <t>VEG БАД к пище "Рибофлавин (Витамин В2)" 60 капс.</t>
  </si>
  <si>
    <t>VEG БАД к пище "Никотинамид Витамин В3" 60 капс.</t>
  </si>
  <si>
    <t>VEG Витамин В5 (Пантотеновая кислота) 60 капс.(Комплексная пищевая добавка)</t>
  </si>
  <si>
    <t>VEG Пиридоксин (Витамин В6) 60 капс.(Комплексная пищевая добавка)</t>
  </si>
  <si>
    <t>VEG Пиридоксаль -5-фосфат ( Витамин В6) 60 капс.(Комплексная пищевая добавка)</t>
  </si>
  <si>
    <t>VEG БАД к пище «Метилфолат Naturalsupp» 60 капс.</t>
  </si>
  <si>
    <t>VEG Парааминобензойная кислота (Витамин В10) 60 капс.(Комплексная пищевая добавка)</t>
  </si>
  <si>
    <t>VEG Метилкобаламин (Витамин в12) 60 капс.(Комплексная пищевая добавка)</t>
  </si>
  <si>
    <t>VEG Кошачий коготь 60 капс.(Комплексная пищевая добавка)</t>
  </si>
  <si>
    <t>БАД к пище "Куркумин+экстракт черного перца NS" 60 капс.</t>
  </si>
  <si>
    <t>VEG БАД к пище "Витамин В12 (Цианокобаламин)" 60 капс.</t>
  </si>
  <si>
    <t>НФ-00001147</t>
  </si>
  <si>
    <t>https://naturalsupp.ru/catalog/son/21215/</t>
  </si>
  <si>
    <t>НФ-00001168</t>
  </si>
  <si>
    <t>А06.500</t>
  </si>
  <si>
    <t>ПОДДЕРЖКА ПИЩЕВАРЕНИЯ</t>
  </si>
  <si>
    <t>А03.500</t>
  </si>
  <si>
    <t>А04.500</t>
  </si>
  <si>
    <t>А05.500</t>
  </si>
  <si>
    <t>А01.500</t>
  </si>
  <si>
    <t>А02.500</t>
  </si>
  <si>
    <t>АМИНОКИСЛОТЫ В ПОРОШКЕ (+МЕРНАЯ ЛОЖКА СКУП)</t>
  </si>
  <si>
    <t>АКСЕССУАРЫ</t>
  </si>
  <si>
    <t>РЕКОМЕНДУЕМ К ЗАКАЗУ!</t>
  </si>
  <si>
    <t>ВЫСОКАЯ ДОЗИРОВКА!</t>
  </si>
  <si>
    <t>Бетаина гидрохлорид - 600 мг -  1 капсула</t>
  </si>
  <si>
    <t>Бетаина гидрохлорид - 600 мг - 1 капсула</t>
  </si>
  <si>
    <t>Горянка 400 мг, маки перуанской 260 мг, пажитник 200, эврикома 160 мг, женьшень 120 мг, йохимбе 60 мг  - 2 капсулы</t>
  </si>
  <si>
    <t xml:space="preserve">Таурин - 200гр. Порций в упаковке 166, 1 порция (скуп) - 1,2 г. </t>
  </si>
  <si>
    <t>2-4 г бета-аланина - 1 порция (скуп)</t>
  </si>
  <si>
    <t>5 г креатина моногидрата - 1 порция (скуп)</t>
  </si>
  <si>
    <t>5 г L-глютамина - 1 порция (скуп)</t>
  </si>
  <si>
    <t xml:space="preserve">5-10 г ВСАА 2:1:1 содержит: L-Лейцин – 2,5-5 г, L-Изолейцин – 1,25-2,5 г, L-Валин – 1,25-2,5 г - 1 порция (скуп) </t>
  </si>
  <si>
    <t xml:space="preserve">5 г аргинин альфа-кетоглутарата - 1 порция (скуп) </t>
  </si>
  <si>
    <t xml:space="preserve">Экстрат расторопши пятнистой 305 мг, в том числе флаволигнаны 80 мг, Глутатион 125 мг, Липоевая кислота 50 мг - 1 капсула </t>
  </si>
  <si>
    <t>Таурин 200 гр.(Комплексная пищевая добавка)</t>
  </si>
  <si>
    <t>Глютамин 200 гр.(Комплексная пищевая добавка)</t>
  </si>
  <si>
    <t>ВСАА 2:1:1 200 гр.(Комплексная пищевая добавка)</t>
  </si>
  <si>
    <t>БАД к пище «Бетаин гидрохлорид+пепсин NS» 60 капс.</t>
  </si>
  <si>
    <t>БАД к пище «DMAE (Диметилэтаноламин)" 60 капс.</t>
  </si>
  <si>
    <t>VEG БАД к пище "Аскорбат натрия + экстракт шиповника" 60 капс.</t>
  </si>
  <si>
    <t>Аргинин Альфа Кетоглутарат 200 гр.(Комплексная пищевая добавка)</t>
  </si>
  <si>
    <t>Креатин Моногидрат 200 гр.(Комплексная пищевая добавка)</t>
  </si>
  <si>
    <t>Бета Аланин 200 гр.(Комплексная пищевая добавка)</t>
  </si>
  <si>
    <t>К117 вег</t>
  </si>
  <si>
    <t>НФ-00001157</t>
  </si>
  <si>
    <t>БАД к пище "С-1000" 60 капс.</t>
  </si>
  <si>
    <t>НФ-00001154</t>
  </si>
  <si>
    <t>К059</t>
  </si>
  <si>
    <t xml:space="preserve">36 мес. </t>
  </si>
  <si>
    <t>НФ-00001363</t>
  </si>
  <si>
    <t>НФ-00001361</t>
  </si>
  <si>
    <t>НФ-00001358</t>
  </si>
  <si>
    <t>НФ-00001362</t>
  </si>
  <si>
    <t>НФ-00001360</t>
  </si>
  <si>
    <t>НФ-00001359</t>
  </si>
  <si>
    <t>НФ-00001069</t>
  </si>
  <si>
    <t>к044</t>
  </si>
  <si>
    <t>к015</t>
  </si>
  <si>
    <t>К097</t>
  </si>
  <si>
    <t>НФ-00001230</t>
  </si>
  <si>
    <t>К04</t>
  </si>
  <si>
    <t>К099</t>
  </si>
  <si>
    <t>НФ-00001063</t>
  </si>
  <si>
    <t>НФ-00001226</t>
  </si>
  <si>
    <t>К098</t>
  </si>
  <si>
    <t>К070</t>
  </si>
  <si>
    <t>К03</t>
  </si>
  <si>
    <t>к019</t>
  </si>
  <si>
    <t>к020</t>
  </si>
  <si>
    <t>к026</t>
  </si>
  <si>
    <t>к057</t>
  </si>
  <si>
    <t>НФ-00001054</t>
  </si>
  <si>
    <t>К137</t>
  </si>
  <si>
    <t>к52</t>
  </si>
  <si>
    <t>К121</t>
  </si>
  <si>
    <t>НФ-00001055</t>
  </si>
  <si>
    <t>к60</t>
  </si>
  <si>
    <t>к73</t>
  </si>
  <si>
    <t>к74</t>
  </si>
  <si>
    <t>к58</t>
  </si>
  <si>
    <t>К058БЛИС</t>
  </si>
  <si>
    <t>К136</t>
  </si>
  <si>
    <t>К102</t>
  </si>
  <si>
    <t>К111ВЕГ</t>
  </si>
  <si>
    <t>к103</t>
  </si>
  <si>
    <t>К113БВЕГ</t>
  </si>
  <si>
    <t>К125 ВЕГ</t>
  </si>
  <si>
    <t>к22</t>
  </si>
  <si>
    <t>к88</t>
  </si>
  <si>
    <t>К107</t>
  </si>
  <si>
    <t>К114ВЕГ</t>
  </si>
  <si>
    <t>К126ВЕГ</t>
  </si>
  <si>
    <t>к75</t>
  </si>
  <si>
    <t>ЭК57.00</t>
  </si>
  <si>
    <t>к045</t>
  </si>
  <si>
    <t>К064</t>
  </si>
  <si>
    <t>К071</t>
  </si>
  <si>
    <t>К071БЛИС</t>
  </si>
  <si>
    <t>К076</t>
  </si>
  <si>
    <t>НФ-00001231</t>
  </si>
  <si>
    <t>К090</t>
  </si>
  <si>
    <t>НФ-00001155</t>
  </si>
  <si>
    <t>к010</t>
  </si>
  <si>
    <t>НФ-00001181</t>
  </si>
  <si>
    <t>к030</t>
  </si>
  <si>
    <t>НФ-00001027</t>
  </si>
  <si>
    <t>120к030</t>
  </si>
  <si>
    <t>к09</t>
  </si>
  <si>
    <t>НФ-00001059</t>
  </si>
  <si>
    <t>24 мес.</t>
  </si>
  <si>
    <t>К027</t>
  </si>
  <si>
    <t>НФ-00001350</t>
  </si>
  <si>
    <t>https://naturalsupp.ru/catalog/ves_assortiment/22235/</t>
  </si>
  <si>
    <t>https://naturalsupp.ru/catalog/sport_i_energiya/22495/</t>
  </si>
  <si>
    <t>БАД к пище "Силимарин комплекс NS" 60 капс.</t>
  </si>
  <si>
    <t>БАД к пище "5-ХТП NS" 60 капс.</t>
  </si>
  <si>
    <t>БАД к пище "Концентрат "Лактопентин" 250 мл.</t>
  </si>
  <si>
    <t>к028</t>
  </si>
  <si>
    <t>БАД к пище "Холин + Мио-Инозитол NS" 60 капс.</t>
  </si>
  <si>
    <t>НФ-00001373</t>
  </si>
  <si>
    <t>к016</t>
  </si>
  <si>
    <t xml:space="preserve">Заказ </t>
  </si>
  <si>
    <t>ОПТ, руб</t>
  </si>
  <si>
    <t>МРЦ, руб</t>
  </si>
  <si>
    <t>РРЦ, руб</t>
  </si>
  <si>
    <t>Наценка</t>
  </si>
  <si>
    <t>https://naturalsupp.ru/catalog/sport_i_energiya/22871/</t>
  </si>
  <si>
    <t>https://naturalsupp.ru/catalog/sport_i_energiya/22738/</t>
  </si>
  <si>
    <t>https://naturalsupp.ru/catalog/sport_i_energiya/22727/</t>
  </si>
  <si>
    <t>https://naturalsupp.ru/catalog/zdorove/19597/</t>
  </si>
  <si>
    <t>БАД к пище "Пролин NS" 60 капс.</t>
  </si>
  <si>
    <t>НФ-00001227</t>
  </si>
  <si>
    <t>К072</t>
  </si>
  <si>
    <t>БАД к пище "Цинк цитрат NS" 60 капс.</t>
  </si>
  <si>
    <t>К122</t>
  </si>
  <si>
    <t>НФ-00001229</t>
  </si>
  <si>
    <t>120 капс. БАД к пище "5-ХТП NS"</t>
  </si>
  <si>
    <t>НФ-00001370</t>
  </si>
  <si>
    <t>НФ-00001379</t>
  </si>
  <si>
    <t>К120 ВЕГ</t>
  </si>
  <si>
    <t>БАД к пище «Гамма-аминомасляная кислота (ГАБА) NS» 60 капс.</t>
  </si>
  <si>
    <t xml:space="preserve"> СГР</t>
  </si>
  <si>
    <t>Гамма-аминомасляная кислота, оболочка капсулы
(желатин), диоксид кремния аморфный (антислеживающий
агент), стеарат магния (антислеживающий агент), витамин В6 - 1 капсула</t>
  </si>
  <si>
    <t>КМ01Б</t>
  </si>
  <si>
    <t>КМ02Б</t>
  </si>
  <si>
    <t>Aqua, Sodium Laureth Sulfate, Sodium Chloride, Disodium Lauryl Sulfosuccinate, Cocamide DEA, Cocamidopropyl Betaine, Lauryl Glucoside, Disodium Cocoamphodiacetate, Fragrance, Glycerin, PEG-7 Glyceryl Cocoate, D-Limonene, Methylchloroisothiazolone, Methylisothiazolone, Tetrasodium EDTA, Citric Acid.</t>
  </si>
  <si>
    <t>Шампунь для всех типов волос 2в1 для мужчин 1000 мл</t>
  </si>
  <si>
    <t>жидкий</t>
  </si>
  <si>
    <t>Восстанавливающий шампунь для сухих и ломких волос 1000 мл</t>
  </si>
  <si>
    <t xml:space="preserve"> Aqua, Sodium Laureth Sulfate, Cocamidopropyl Betaine, Сocamide DEA, Sodium Chloride, Sodium Cocoamphoacetate, Glycol Distearate, Disodium Laureth Sulfosuccinate, PEG-7 Glyceryl Cocoate,
Polyquaternium-7, Aloe barbadensis (Aloe vera) Gel, Fragrance, D-Limonene, Citric Acid, Guar Hydroxypropyltrimonium Chloride, Methylchloroisothiazolone,
Methylisothiazolone, Tetrasodium EDTA</t>
  </si>
  <si>
    <t>УХОД ЗА ТЕЛОМ И ВОЛОСАМИ</t>
  </si>
  <si>
    <t>НФ-00001390</t>
  </si>
  <si>
    <t>БАД к пище "Босвеллия + витамин С NS" 60 капс.</t>
  </si>
  <si>
    <t xml:space="preserve">Витамин С 40 мг, босвеллиевые кислоты 325 м - 2 капсулы </t>
  </si>
  <si>
    <t>https://naturalsupp.ru/catalog/krasota/25521/</t>
  </si>
  <si>
    <t>https://naturalsupp.ru/catalog/ves_katalog/25522/</t>
  </si>
  <si>
    <t>240 капс. БАД к пище "ОМЕГА 3 из рыбьего жира"</t>
  </si>
  <si>
    <t>Рыбий жир концентрат 30% 700 мг, Эйкозапентаеновая кислота (ЭПК) - 400 мг, Докозагексаеновая кислота (ДГК) - 260 мг - 2 капсула</t>
  </si>
  <si>
    <t>https://naturalsupp.ru/catalog/vitaminy_i_mineraly/19590/</t>
  </si>
  <si>
    <t>VEG БАД к пище "Кальций хелат NS" 60 капс</t>
  </si>
  <si>
    <t>БАД к пище «Экстракт гинкго билоба + Экстракт элеутерококка NS» 60 капс.</t>
  </si>
  <si>
    <t>Экстракт гингко билоба 130 мг. в т.ч: флавоногликозидов - 32,5 мг, элеутерозидов – 0,96 мг - 1 капсула</t>
  </si>
  <si>
    <t xml:space="preserve">Магний 264 мг - 4 капуслы </t>
  </si>
  <si>
    <t>Метилсульфонилметан (МСМ) 1000 мг, витамин С (из аскорбиновой кислоты) 120 мг , L-пролин 50 мг, L-лизин 50 мг, цинк (из цинк цитрат) 14 мг , медь (из медь хелат) 2 мг - 2 капсулы</t>
  </si>
  <si>
    <t>Инозитол 480 мг, холин 550 мг - 2 капсулы</t>
  </si>
  <si>
    <t>Витамин В2 - 6мг - 1 капсула Vegan</t>
  </si>
  <si>
    <t>Йод из экстракта Ламинарии 300 мкг - 1 капсула</t>
  </si>
  <si>
    <t>Экстракт кошачьего когтя 5:1 - 500 мг - 1 капсула  Vegan</t>
  </si>
  <si>
    <t xml:space="preserve">Бетаин гидрохлорид - 610 мг, пепсин 100 мг - 4 капсулы </t>
  </si>
  <si>
    <t xml:space="preserve">Гарциния 167 мг, гуарана 167 мг, зеленый чай 89 мг, помаранец 77 мг, женьшень 50 мг, йохимбе 50 мг - 1 капсула </t>
  </si>
  <si>
    <t>Экстракт маки перуанской 300мг, экстракт эврикомы 200мг , экстракт пажитника 200 мг, эпимедиум экстракт 200 мг, корень женьшеня 100 мг - 2 капсулы</t>
  </si>
  <si>
    <t>Диосмин 25 мг, гесперидин 350 мг, рутин 100 мг - 1 капсула</t>
  </si>
  <si>
    <t>Витамин В12 в форме цианокобаламина 9 мкг - 1 капсула Vegan</t>
  </si>
  <si>
    <t>Парааминобензойная кислота 200мг - 1 капсула Vegan</t>
  </si>
  <si>
    <t>Пиридоксаль-5-фосфат 6 мг - 1 капсула</t>
  </si>
  <si>
    <t>Рибофлавин-5-фосфат 6 мг - 1 капсула</t>
  </si>
  <si>
    <t>Витамины группы В, А, С, Е, К1, Д3, минералы - 1 капусла</t>
  </si>
  <si>
    <t>Кальций из кальция бисглицинат 800 мг - 4 капсулы Vegan</t>
  </si>
  <si>
    <t>Марганец элементарный 5 мг - 1 капсула</t>
  </si>
  <si>
    <t>Цинк 25 мг - 1 капсула</t>
  </si>
  <si>
    <t>Цинк из цинка пиколинат 25 мг -  1 капсула Vegan</t>
  </si>
  <si>
    <t>Цинк цитрат 25 мг - 1 капсула</t>
  </si>
  <si>
    <t>Магний 375 мг, Цинк 25 мг, B6 6 мг - 2 капсулы</t>
  </si>
  <si>
    <t>Аргинин  560 мг, Орнитин 560 мг, Лизин 560 мг - 2 капсулы</t>
  </si>
  <si>
    <t>Бета-аланин 600 мг - 1 капсула</t>
  </si>
  <si>
    <t>БАД к пище "Альфа-липоевая кислота NS" 60 капс.</t>
  </si>
  <si>
    <t>НФ-00001524</t>
  </si>
  <si>
    <t>БАД к пище "Метилсульфонилметан (МСМ) + витамин С NS" 60 капс.</t>
  </si>
  <si>
    <t>Метилкобаламин 9 мкг - 1  капсула</t>
  </si>
  <si>
    <t>Витамин С 50 мг, Метилсульфонилметан – 700 мг - 1 капсула</t>
  </si>
  <si>
    <t>Метилсульфонилметан  700 мг - 4 капсулы</t>
  </si>
  <si>
    <t>Витамин С 1000 мг - 1 капсула</t>
  </si>
  <si>
    <t>https://naturalsupp.ru/catalog/sport_i_energiya/22083/</t>
  </si>
  <si>
    <t>https://naturalsupp.ru/catalog/sport_i_energiya/22496/</t>
  </si>
  <si>
    <t>https://naturalsupp.ru/catalog/ves_katalog/814/</t>
  </si>
  <si>
    <t>https://naturalsupp.ru/catalog/ves_katalog/17774/</t>
  </si>
  <si>
    <t>https://naturalsupp.ru/catalog/son/21808/</t>
  </si>
  <si>
    <t>https://naturalsupp.ru/catalog/son/22928/</t>
  </si>
  <si>
    <t>https://naturalsupp.ru/catalog/aminokisloty/17416/</t>
  </si>
  <si>
    <t>https://naturalsupp.ru/catalog/aminokisloty/20074/</t>
  </si>
  <si>
    <t>https://naturalsupp.ru/catalog/aminokisloty/22538/</t>
  </si>
  <si>
    <t>https://naturalsupp.ru/catalog/vitaminy_i_mineraly/17222/</t>
  </si>
  <si>
    <t>https://naturalsupp.ru/catalog/zdorove/21876/</t>
  </si>
  <si>
    <t>https://naturalsupp.ru/catalog/vitaminy_i_mineraly/17263/</t>
  </si>
  <si>
    <t>https://naturalsupp.ru/catalog/dobavki_dlya_vegetariantsev/23406/</t>
  </si>
  <si>
    <t>https://naturalsupp.ru/catalog/vitaminy_i_mineraly/23136/</t>
  </si>
  <si>
    <t>https://naturalsupp.ru/catalog/zdorove/18914/</t>
  </si>
  <si>
    <t>https://naturalsupp.ru/catalog/ves_katalog/19466/</t>
  </si>
  <si>
    <t>БАД к пище "L-Теанин + витамин В6 NS" 60 капс.</t>
  </si>
  <si>
    <t>НФ-00001547</t>
  </si>
  <si>
    <t>L-Теанин 200 мг, витамин В6 2 мг - 1 капсула</t>
  </si>
  <si>
    <t xml:space="preserve">36  мес. </t>
  </si>
  <si>
    <t>БАД к пище "Йохимбин+цинк хелат NS" 60 капс.</t>
  </si>
  <si>
    <t>НФ-00001579</t>
  </si>
  <si>
    <t>БАД к пище "Лецитин NS" 60 капс.</t>
  </si>
  <si>
    <t>НФ-00001563</t>
  </si>
  <si>
    <t xml:space="preserve">36 мес </t>
  </si>
  <si>
    <t>https://naturalsupp.ru/catalog/antioksidanti-i-detoks/746/</t>
  </si>
  <si>
    <t>https://naturalsupp.ru/catalog/vitaminy_i_mineraly/19596/</t>
  </si>
  <si>
    <t>К038</t>
  </si>
  <si>
    <t>К037</t>
  </si>
  <si>
    <t>НФ-00001642</t>
  </si>
  <si>
    <t>БАД к пище "Калия цитрат NS" 60 капс.</t>
  </si>
  <si>
    <t xml:space="preserve">Калий 1400 мг - 4 капсулы </t>
  </si>
  <si>
    <t>БАД к пище "Калия цитрат + магния цитрат NS" 60 капс.</t>
  </si>
  <si>
    <t>00-00000463</t>
  </si>
  <si>
    <t xml:space="preserve">ЭА12.00Б </t>
  </si>
  <si>
    <t>Спирулина 150 гр (Комплексная пищевая добавка)</t>
  </si>
  <si>
    <t>БАД к пище "Марганца хелат NS" 60 капс.</t>
  </si>
  <si>
    <t xml:space="preserve"> Лецитин подсолнечный 1400 мг - 4 капсулы</t>
  </si>
  <si>
    <t>36 мес</t>
  </si>
  <si>
    <t>НФ-00001650</t>
  </si>
  <si>
    <t>Калий 700 мг, магний 276 мг -4 капсулы</t>
  </si>
  <si>
    <t>https://naturalsupp.ru/catalog/vitaminy_i_mineraly/29417/</t>
  </si>
  <si>
    <t>https://naturalsupp.ru/catalog/dieta-i-pohudenie/28773/</t>
  </si>
  <si>
    <t>120 капс. БАД к пище "БСАА 2:1:1 NS"</t>
  </si>
  <si>
    <t>НФ-00001729</t>
  </si>
  <si>
    <t>ГАБА 300 мг, 5ХТП 50 мг, Триптофан 50 мг, Магний 15 мг  - 1 капсула</t>
  </si>
  <si>
    <t xml:space="preserve">нет в наличии </t>
  </si>
  <si>
    <t>БАД к пище "Экстракт "Чаги Сибирской" Ультра" 60 капс.</t>
  </si>
  <si>
    <t>НФ-00001794</t>
  </si>
  <si>
    <t>К029</t>
  </si>
  <si>
    <t>НФ-00001792</t>
  </si>
  <si>
    <t>К033</t>
  </si>
  <si>
    <t>БАД к пище «ЛикваД3 1000 ME» со вкусом лайма</t>
  </si>
  <si>
    <t>50 мл</t>
  </si>
  <si>
    <t>чаги гриба экстракт, вспомогательные вещества для
капсул: капсула желатиновая (желатин, глицерин),
микрокристаллическая целлюлоза (носитель), крахмал
картофельный (носитель), тальк (антислеживатель), магния
стеарат (антислеживатель).</t>
  </si>
  <si>
    <t>Среднецепочечные триглицериды, витамин D3
(холекальциферол), ароматизатор натуральный «лайм».</t>
  </si>
  <si>
    <t xml:space="preserve">НОВИНКА </t>
  </si>
  <si>
    <t>капсулы ГПМЦ</t>
  </si>
  <si>
    <t>https://naturalsupp.ru/catalog/vitaminy_i_mineraly/31027/</t>
  </si>
  <si>
    <t>https://naturalsupp.ru/catalog/antioksidanty-i-detox/31054/</t>
  </si>
  <si>
    <t xml:space="preserve">скидка 25% до 31.08 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</si>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</sst>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46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Roboto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u/>
      <sz val="11"/>
      <color rgb="FF0070C0"/>
      <name val="Times New Roman"/>
      <family val="1"/>
      <charset val="204"/>
    </font>
    <font>
      <sz val="10"/>
      <color rgb="FF212529"/>
      <name val="FranklinGothic-BookCnd"/>
      <charset val="204"/>
    </font>
    <font>
      <sz val="11"/>
      <color rgb="FF0070C0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sz val="11"/>
      <color indexed="63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63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333333"/>
      <name val="Times New Roman"/>
      <family val="1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212529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4"/>
      <color theme="8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EC27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37" fillId="0" borderId="0"/>
  </cellStyleXfs>
  <cellXfs count="533">
    <xf numFmtId="0" fontId="0" fillId="0" borderId="0" xfId="0"/>
    <xf numFmtId="0" fontId="4" fillId="2" borderId="0" xfId="0" applyFont="1" applyFill="1" applyProtection="1">
      <protection hidden="1"/>
    </xf>
    <xf numFmtId="0" fontId="4" fillId="2" borderId="3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left" vertical="center" shrinkToFit="1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4" fillId="0" borderId="5" xfId="0" applyFont="1" applyBorder="1" applyAlignment="1" applyProtection="1">
      <alignment horizontal="center" vertical="center" wrapText="1" shrinkToFit="1"/>
      <protection locked="0" hidden="1"/>
    </xf>
    <xf numFmtId="164" fontId="4" fillId="2" borderId="5" xfId="0" applyNumberFormat="1" applyFont="1" applyFill="1" applyBorder="1" applyAlignment="1" applyProtection="1">
      <alignment horizontal="center" vertical="center"/>
      <protection hidden="1"/>
    </xf>
    <xf numFmtId="3" fontId="4" fillId="2" borderId="5" xfId="0" applyNumberFormat="1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hidden="1"/>
    </xf>
    <xf numFmtId="1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4" fillId="0" borderId="1" xfId="0" applyFont="1" applyBorder="1" applyAlignment="1" applyProtection="1">
      <alignment horizontal="left" vertical="center" wrapText="1" shrinkToFit="1"/>
      <protection hidden="1"/>
    </xf>
    <xf numFmtId="1" fontId="4" fillId="2" borderId="1" xfId="0" applyNumberFormat="1" applyFont="1" applyFill="1" applyBorder="1" applyAlignment="1" applyProtection="1">
      <alignment horizontal="center" vertical="center"/>
      <protection hidden="1"/>
    </xf>
    <xf numFmtId="164" fontId="4" fillId="2" borderId="4" xfId="0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5" fillId="2" borderId="5" xfId="0" applyFont="1" applyFill="1" applyBorder="1" applyProtection="1">
      <protection hidden="1"/>
    </xf>
    <xf numFmtId="0" fontId="5" fillId="0" borderId="1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4" fillId="0" borderId="6" xfId="0" applyFont="1" applyBorder="1" applyProtection="1"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hidden="1"/>
    </xf>
    <xf numFmtId="0" fontId="4" fillId="0" borderId="3" xfId="0" applyFont="1" applyBorder="1" applyProtection="1">
      <protection hidden="1"/>
    </xf>
    <xf numFmtId="0" fontId="4" fillId="2" borderId="7" xfId="0" applyFont="1" applyFill="1" applyBorder="1" applyProtection="1">
      <protection hidden="1"/>
    </xf>
    <xf numFmtId="0" fontId="4" fillId="0" borderId="4" xfId="0" applyFont="1" applyBorder="1" applyProtection="1">
      <protection hidden="1"/>
    </xf>
    <xf numFmtId="0" fontId="7" fillId="0" borderId="4" xfId="0" applyFont="1" applyBorder="1" applyAlignment="1" applyProtection="1">
      <alignment horizontal="left" vertical="center" shrinkToFit="1"/>
      <protection locked="0" hidden="1"/>
    </xf>
    <xf numFmtId="0" fontId="4" fillId="0" borderId="4" xfId="0" applyFont="1" applyBorder="1" applyAlignment="1" applyProtection="1">
      <alignment horizontal="center" vertical="center" wrapText="1"/>
      <protection locked="0" hidden="1"/>
    </xf>
    <xf numFmtId="0" fontId="4" fillId="0" borderId="4" xfId="0" applyFont="1" applyBorder="1" applyAlignment="1" applyProtection="1">
      <alignment horizontal="center" vertical="center" wrapText="1" shrinkToFit="1"/>
      <protection locked="0" hidden="1"/>
    </xf>
    <xf numFmtId="3" fontId="4" fillId="2" borderId="4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 wrapText="1" shrinkToFit="1"/>
      <protection hidden="1"/>
    </xf>
    <xf numFmtId="1" fontId="4" fillId="2" borderId="4" xfId="0" applyNumberFormat="1" applyFont="1" applyFill="1" applyBorder="1" applyAlignment="1" applyProtection="1">
      <alignment horizontal="center" vertical="center"/>
      <protection hidden="1"/>
    </xf>
    <xf numFmtId="0" fontId="16" fillId="2" borderId="5" xfId="0" applyFont="1" applyFill="1" applyBorder="1" applyAlignment="1" applyProtection="1">
      <alignment horizontal="left" vertical="center"/>
      <protection locked="0"/>
    </xf>
    <xf numFmtId="0" fontId="16" fillId="2" borderId="4" xfId="0" applyFont="1" applyFill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center" shrinkToFit="1"/>
      <protection locked="0" hidden="1"/>
    </xf>
    <xf numFmtId="0" fontId="20" fillId="0" borderId="4" xfId="0" applyFont="1" applyBorder="1" applyAlignment="1" applyProtection="1">
      <alignment horizontal="center" shrinkToFit="1"/>
      <protection locked="0" hidden="1"/>
    </xf>
    <xf numFmtId="0" fontId="4" fillId="0" borderId="0" xfId="0" applyFont="1" applyBorder="1" applyProtection="1"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Protection="1">
      <protection hidden="1"/>
    </xf>
    <xf numFmtId="0" fontId="4" fillId="0" borderId="5" xfId="0" applyFont="1" applyBorder="1" applyAlignment="1" applyProtection="1">
      <alignment wrapText="1"/>
      <protection hidden="1"/>
    </xf>
    <xf numFmtId="0" fontId="4" fillId="3" borderId="5" xfId="0" applyFont="1" applyFill="1" applyBorder="1" applyProtection="1"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10" xfId="0" applyFont="1" applyBorder="1" applyProtection="1">
      <protection hidden="1"/>
    </xf>
    <xf numFmtId="0" fontId="4" fillId="2" borderId="0" xfId="0" applyFont="1" applyFill="1" applyBorder="1" applyProtection="1">
      <protection hidden="1"/>
    </xf>
    <xf numFmtId="49" fontId="4" fillId="2" borderId="9" xfId="0" applyNumberFormat="1" applyFont="1" applyFill="1" applyBorder="1" applyAlignment="1" applyProtection="1">
      <alignment horizontal="center" vertical="center"/>
      <protection hidden="1"/>
    </xf>
    <xf numFmtId="49" fontId="5" fillId="2" borderId="9" xfId="0" applyNumberFormat="1" applyFont="1" applyFill="1" applyBorder="1" applyAlignment="1" applyProtection="1">
      <alignment horizontal="center" vertical="center"/>
      <protection hidden="1"/>
    </xf>
    <xf numFmtId="49" fontId="4" fillId="3" borderId="9" xfId="0" applyNumberFormat="1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49" fontId="4" fillId="6" borderId="9" xfId="0" applyNumberFormat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49" fontId="4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left" vertical="center" shrinkToFit="1"/>
      <protection locked="0" hidden="1"/>
    </xf>
    <xf numFmtId="0" fontId="21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4" fillId="0" borderId="0" xfId="0" applyFont="1" applyFill="1" applyBorder="1" applyAlignment="1" applyProtection="1">
      <alignment horizontal="left" vertical="center" wrapText="1" shrinkToFi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9" fontId="16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1" applyFill="1" applyBorder="1"/>
    <xf numFmtId="1" fontId="4" fillId="0" borderId="0" xfId="0" applyNumberFormat="1" applyFont="1" applyFill="1" applyBorder="1" applyAlignment="1" applyProtection="1">
      <alignment horizontal="center" vertical="center"/>
      <protection locked="0" hidden="1"/>
    </xf>
    <xf numFmtId="1" fontId="5" fillId="0" borderId="0" xfId="0" applyNumberFormat="1" applyFont="1" applyFill="1" applyBorder="1" applyAlignment="1" applyProtection="1">
      <alignment horizontal="left" vertical="center" wrapText="1" shrinkToFit="1"/>
      <protection hidden="1"/>
    </xf>
    <xf numFmtId="49" fontId="18" fillId="0" borderId="0" xfId="0" applyNumberFormat="1" applyFont="1" applyFill="1" applyBorder="1" applyAlignment="1" applyProtection="1">
      <alignment horizontal="left" vertical="center"/>
      <protection locked="0"/>
    </xf>
    <xf numFmtId="1" fontId="9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 applyProtection="1">
      <alignment horizontal="left" vertical="center" wrapText="1" shrinkToFi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 shrinkToFit="1"/>
      <protection hidden="1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Fill="1" applyBorder="1" applyAlignment="1" applyProtection="1">
      <alignment horizontal="center"/>
      <protection locked="0"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horizontal="center" shrinkToFit="1"/>
      <protection locked="0" hidden="1"/>
    </xf>
    <xf numFmtId="0" fontId="7" fillId="0" borderId="0" xfId="0" applyFont="1" applyFill="1" applyBorder="1" applyAlignment="1" applyProtection="1">
      <alignment horizontal="center" vertical="center"/>
      <protection locked="0" hidden="1"/>
    </xf>
    <xf numFmtId="3" fontId="4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1" applyFill="1" applyBorder="1" applyAlignment="1">
      <alignment wrapText="1" shrinkToFit="1"/>
    </xf>
    <xf numFmtId="0" fontId="23" fillId="0" borderId="0" xfId="0" applyFont="1" applyFill="1" applyBorder="1" applyAlignment="1" applyProtection="1">
      <alignment horizontal="left" shrinkToFit="1"/>
      <protection locked="0" hidden="1"/>
    </xf>
    <xf numFmtId="0" fontId="24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>
      <alignment horizontal="left" vertical="center" wrapText="1" shrinkToFit="1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 shrinkToFit="1"/>
      <protection locked="0" hidden="1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wrapText="1" shrinkToFi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wrapText="1" shrinkToFit="1"/>
    </xf>
    <xf numFmtId="0" fontId="4" fillId="0" borderId="0" xfId="0" applyFont="1" applyFill="1" applyBorder="1"/>
    <xf numFmtId="0" fontId="16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2" applyFont="1" applyFill="1" applyBorder="1"/>
    <xf numFmtId="0" fontId="4" fillId="0" borderId="0" xfId="2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vertical="center" shrinkToFit="1"/>
      <protection locked="0" hidden="1"/>
    </xf>
    <xf numFmtId="0" fontId="6" fillId="0" borderId="0" xfId="0" applyFont="1" applyFill="1" applyBorder="1" applyAlignment="1">
      <alignment wrapText="1"/>
    </xf>
    <xf numFmtId="0" fontId="12" fillId="0" borderId="0" xfId="1" applyFont="1" applyFill="1" applyBorder="1" applyAlignment="1" applyProtection="1">
      <alignment horizontal="left" vertical="center" wrapText="1" shrinkToFit="1"/>
      <protection hidden="1"/>
    </xf>
    <xf numFmtId="1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>
      <alignment wrapText="1" shrinkToFit="1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left" shrinkToFit="1"/>
      <protection locked="0" hidden="1"/>
    </xf>
    <xf numFmtId="1" fontId="9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1" applyFill="1" applyBorder="1" applyAlignment="1" applyProtection="1">
      <alignment wrapText="1" shrinkToFit="1"/>
      <protection hidden="1"/>
    </xf>
    <xf numFmtId="0" fontId="1" fillId="0" borderId="0" xfId="1" applyFill="1" applyBorder="1" applyAlignment="1">
      <alignment horizontal="left" vertical="center" wrapText="1" shrinkToFit="1"/>
    </xf>
    <xf numFmtId="0" fontId="5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 wrapText="1" shrinkToFit="1"/>
      <protection locked="0" hidden="1"/>
    </xf>
    <xf numFmtId="0" fontId="7" fillId="0" borderId="0" xfId="0" applyFont="1" applyBorder="1" applyAlignment="1" applyProtection="1">
      <alignment horizontal="left" vertical="center" shrinkToFit="1"/>
      <protection locked="0" hidden="1"/>
    </xf>
    <xf numFmtId="0" fontId="20" fillId="0" borderId="0" xfId="0" applyFont="1" applyBorder="1" applyAlignment="1" applyProtection="1">
      <alignment horizontal="center" shrinkToFit="1"/>
      <protection locked="0" hidden="1"/>
    </xf>
    <xf numFmtId="0" fontId="4" fillId="0" borderId="0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Border="1" applyAlignment="1" applyProtection="1">
      <alignment horizontal="center" vertical="center" wrapText="1" shrinkToFit="1"/>
      <protection locked="0"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Border="1" applyAlignment="1" applyProtection="1">
      <alignment horizontal="left" vertical="center"/>
      <protection locked="0"/>
    </xf>
    <xf numFmtId="164" fontId="4" fillId="2" borderId="0" xfId="0" applyNumberFormat="1" applyFont="1" applyFill="1" applyBorder="1" applyAlignment="1" applyProtection="1">
      <alignment horizontal="center" vertical="center"/>
      <protection hidden="1"/>
    </xf>
    <xf numFmtId="3" fontId="4" fillId="2" borderId="0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 wrapText="1" shrinkToFit="1"/>
      <protection hidden="1"/>
    </xf>
    <xf numFmtId="1" fontId="4" fillId="0" borderId="0" xfId="0" applyNumberFormat="1" applyFont="1" applyBorder="1" applyAlignment="1" applyProtection="1">
      <alignment horizontal="center" vertical="center"/>
      <protection locked="0" hidden="1"/>
    </xf>
    <xf numFmtId="1" fontId="4" fillId="2" borderId="0" xfId="0" applyNumberFormat="1" applyFont="1" applyFill="1" applyBorder="1" applyAlignment="1" applyProtection="1">
      <alignment horizontal="center" vertical="center"/>
      <protection hidden="1"/>
    </xf>
    <xf numFmtId="0" fontId="26" fillId="0" borderId="5" xfId="0" applyFont="1" applyBorder="1" applyAlignment="1" applyProtection="1">
      <alignment horizontal="center" vertical="center"/>
      <protection hidden="1"/>
    </xf>
    <xf numFmtId="0" fontId="26" fillId="2" borderId="5" xfId="0" applyFont="1" applyFill="1" applyBorder="1" applyAlignment="1" applyProtection="1">
      <alignment horizontal="center" vertical="center"/>
      <protection hidden="1"/>
    </xf>
    <xf numFmtId="49" fontId="2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5" xfId="0" applyFont="1" applyBorder="1" applyAlignment="1" applyProtection="1">
      <alignment horizontal="center" vertical="center" wrapText="1"/>
      <protection locked="0" hidden="1"/>
    </xf>
    <xf numFmtId="0" fontId="28" fillId="0" borderId="5" xfId="0" applyFont="1" applyBorder="1" applyAlignment="1" applyProtection="1">
      <alignment horizontal="center" vertical="center" wrapText="1"/>
      <protection hidden="1"/>
    </xf>
    <xf numFmtId="0" fontId="27" fillId="0" borderId="5" xfId="0" applyFont="1" applyBorder="1" applyAlignment="1" applyProtection="1">
      <alignment horizontal="center" vertical="center" wrapText="1" shrinkToFit="1"/>
      <protection hidden="1"/>
    </xf>
    <xf numFmtId="0" fontId="27" fillId="2" borderId="5" xfId="0" applyFont="1" applyFill="1" applyBorder="1" applyAlignment="1" applyProtection="1">
      <alignment horizontal="center" vertical="center" wrapText="1"/>
      <protection hidden="1"/>
    </xf>
    <xf numFmtId="49" fontId="26" fillId="2" borderId="5" xfId="0" applyNumberFormat="1" applyFont="1" applyFill="1" applyBorder="1" applyAlignment="1" applyProtection="1">
      <alignment horizontal="center" vertical="center"/>
      <protection hidden="1"/>
    </xf>
    <xf numFmtId="0" fontId="29" fillId="2" borderId="5" xfId="0" applyFont="1" applyFill="1" applyBorder="1" applyAlignment="1" applyProtection="1">
      <alignment horizontal="center" vertical="center"/>
      <protection hidden="1"/>
    </xf>
    <xf numFmtId="0" fontId="26" fillId="2" borderId="5" xfId="0" applyFont="1" applyFill="1" applyBorder="1" applyAlignment="1" applyProtection="1">
      <alignment horizontal="center" vertical="center"/>
      <protection locked="0" hidden="1"/>
    </xf>
    <xf numFmtId="49" fontId="26" fillId="3" borderId="5" xfId="0" applyNumberFormat="1" applyFont="1" applyFill="1" applyBorder="1" applyAlignment="1" applyProtection="1">
      <alignment horizontal="center" vertical="center"/>
      <protection hidden="1"/>
    </xf>
    <xf numFmtId="1" fontId="26" fillId="2" borderId="5" xfId="0" applyNumberFormat="1" applyFont="1" applyFill="1" applyBorder="1" applyAlignment="1" applyProtection="1">
      <alignment horizontal="center" vertical="center"/>
      <protection locked="0"/>
    </xf>
    <xf numFmtId="49" fontId="29" fillId="2" borderId="5" xfId="0" applyNumberFormat="1" applyFont="1" applyFill="1" applyBorder="1" applyAlignment="1" applyProtection="1">
      <alignment horizontal="center" vertical="center"/>
      <protection hidden="1"/>
    </xf>
    <xf numFmtId="1" fontId="30" fillId="2" borderId="5" xfId="0" applyNumberFormat="1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>
      <alignment horizontal="center" vertical="center" wrapText="1"/>
    </xf>
    <xf numFmtId="1" fontId="26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6" fillId="5" borderId="5" xfId="0" applyNumberFormat="1" applyFont="1" applyFill="1" applyBorder="1" applyAlignment="1" applyProtection="1">
      <alignment horizontal="center" vertical="center"/>
      <protection hidden="1"/>
    </xf>
    <xf numFmtId="1" fontId="30" fillId="0" borderId="5" xfId="0" applyNumberFormat="1" applyFont="1" applyBorder="1" applyAlignment="1" applyProtection="1">
      <alignment horizontal="center" vertical="center"/>
      <protection locked="0"/>
    </xf>
    <xf numFmtId="49" fontId="29" fillId="3" borderId="5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" fontId="2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/>
      <protection hidden="1"/>
    </xf>
    <xf numFmtId="0" fontId="26" fillId="2" borderId="5" xfId="0" applyFont="1" applyFill="1" applyBorder="1" applyAlignment="1" applyProtection="1">
      <alignment horizontal="center" vertical="center" wrapText="1"/>
      <protection locked="0" hidden="1"/>
    </xf>
    <xf numFmtId="0" fontId="29" fillId="0" borderId="5" xfId="0" applyFont="1" applyBorder="1" applyAlignment="1" applyProtection="1">
      <alignment horizontal="center" vertical="center"/>
      <protection hidden="1"/>
    </xf>
    <xf numFmtId="1" fontId="29" fillId="0" borderId="5" xfId="0" applyNumberFormat="1" applyFont="1" applyBorder="1" applyAlignment="1" applyProtection="1">
      <alignment horizontal="center" vertical="center"/>
      <protection locked="0"/>
    </xf>
    <xf numFmtId="0" fontId="33" fillId="4" borderId="5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2" borderId="5" xfId="0" applyFont="1" applyFill="1" applyBorder="1" applyAlignment="1" applyProtection="1">
      <alignment horizontal="center" vertical="center"/>
      <protection locked="0" hidden="1"/>
    </xf>
    <xf numFmtId="0" fontId="29" fillId="0" borderId="5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9" fillId="2" borderId="5" xfId="0" applyFont="1" applyFill="1" applyBorder="1" applyAlignment="1" applyProtection="1">
      <alignment horizontal="center" vertical="center" wrapText="1"/>
      <protection hidden="1"/>
    </xf>
    <xf numFmtId="0" fontId="26" fillId="0" borderId="5" xfId="0" applyFont="1" applyBorder="1" applyAlignment="1" applyProtection="1">
      <alignment horizontal="center" vertical="center" wrapText="1"/>
      <protection locked="0" hidden="1"/>
    </xf>
    <xf numFmtId="1" fontId="26" fillId="0" borderId="5" xfId="0" applyNumberFormat="1" applyFont="1" applyBorder="1" applyAlignment="1">
      <alignment horizontal="center" vertical="center"/>
    </xf>
    <xf numFmtId="1" fontId="26" fillId="0" borderId="5" xfId="0" applyNumberFormat="1" applyFont="1" applyBorder="1" applyAlignment="1" applyProtection="1">
      <alignment horizontal="center" vertical="center"/>
      <protection locked="0"/>
    </xf>
    <xf numFmtId="49" fontId="26" fillId="2" borderId="9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1" fontId="26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29" fillId="2" borderId="9" xfId="0" applyNumberFormat="1" applyFont="1" applyFill="1" applyBorder="1" applyAlignment="1" applyProtection="1">
      <alignment horizontal="center" vertical="center"/>
      <protection hidden="1"/>
    </xf>
    <xf numFmtId="1" fontId="30" fillId="0" borderId="0" xfId="0" applyNumberFormat="1" applyFont="1" applyFill="1" applyBorder="1" applyAlignment="1" applyProtection="1">
      <alignment horizontal="center" vertical="center"/>
      <protection locked="0"/>
    </xf>
    <xf numFmtId="49" fontId="26" fillId="3" borderId="9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6" fillId="5" borderId="9" xfId="0" applyNumberFormat="1" applyFont="1" applyFill="1" applyBorder="1" applyAlignment="1" applyProtection="1">
      <alignment horizontal="center" vertical="center"/>
      <protection hidden="1"/>
    </xf>
    <xf numFmtId="1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9" fillId="3" borderId="9" xfId="0" applyNumberFormat="1" applyFont="1" applyFill="1" applyBorder="1" applyAlignment="1" applyProtection="1">
      <alignment horizontal="center" vertical="center"/>
      <protection hidden="1"/>
    </xf>
    <xf numFmtId="1" fontId="2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34" fillId="0" borderId="5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 shrinkToFit="1"/>
      <protection locked="0" hidden="1"/>
    </xf>
    <xf numFmtId="0" fontId="27" fillId="0" borderId="5" xfId="0" applyFont="1" applyBorder="1" applyAlignment="1" applyProtection="1">
      <alignment horizontal="center" vertical="center" wrapText="1"/>
      <protection hidden="1"/>
    </xf>
    <xf numFmtId="1" fontId="26" fillId="2" borderId="5" xfId="0" applyNumberFormat="1" applyFont="1" applyFill="1" applyBorder="1" applyAlignment="1" applyProtection="1">
      <alignment horizontal="center" vertical="center" wrapText="1" shrinkToFit="1"/>
      <protection hidden="1"/>
    </xf>
    <xf numFmtId="0" fontId="26" fillId="2" borderId="5" xfId="0" applyFont="1" applyFill="1" applyBorder="1" applyAlignment="1" applyProtection="1">
      <alignment horizontal="center" vertical="center" wrapText="1" shrinkToFit="1"/>
      <protection hidden="1"/>
    </xf>
    <xf numFmtId="1" fontId="29" fillId="2" borderId="5" xfId="0" applyNumberFormat="1" applyFont="1" applyFill="1" applyBorder="1" applyAlignment="1" applyProtection="1">
      <alignment horizontal="center" vertical="center" wrapText="1" shrinkToFit="1"/>
      <protection hidden="1"/>
    </xf>
    <xf numFmtId="0" fontId="26" fillId="2" borderId="5" xfId="0" applyFont="1" applyFill="1" applyBorder="1" applyAlignment="1">
      <alignment horizontal="center" vertical="center" wrapText="1" shrinkToFit="1"/>
    </xf>
    <xf numFmtId="0" fontId="29" fillId="2" borderId="5" xfId="0" applyFont="1" applyFill="1" applyBorder="1" applyAlignment="1">
      <alignment horizontal="center" vertical="center" wrapText="1" shrinkToFit="1"/>
    </xf>
    <xf numFmtId="0" fontId="29" fillId="0" borderId="5" xfId="0" applyFont="1" applyBorder="1" applyAlignment="1" applyProtection="1">
      <alignment horizontal="center" vertical="center" wrapText="1" shrinkToFit="1"/>
      <protection hidden="1"/>
    </xf>
    <xf numFmtId="0" fontId="26" fillId="0" borderId="5" xfId="0" applyFont="1" applyBorder="1" applyAlignment="1">
      <alignment horizontal="center" vertical="center" wrapText="1" shrinkToFit="1"/>
    </xf>
    <xf numFmtId="0" fontId="26" fillId="0" borderId="5" xfId="0" applyFont="1" applyFill="1" applyBorder="1" applyAlignment="1">
      <alignment horizontal="center" vertical="center" wrapText="1" shrinkToFit="1"/>
    </xf>
    <xf numFmtId="0" fontId="27" fillId="0" borderId="0" xfId="0" applyFont="1" applyFill="1" applyBorder="1" applyAlignment="1" applyProtection="1">
      <alignment horizontal="center" vertical="center" shrinkToFit="1"/>
      <protection locked="0" hidden="1"/>
    </xf>
    <xf numFmtId="0" fontId="26" fillId="0" borderId="0" xfId="0" applyFont="1" applyFill="1" applyBorder="1" applyAlignment="1" applyProtection="1">
      <alignment horizontal="center" vertical="center" wrapText="1" shrinkToFit="1"/>
      <protection hidden="1"/>
    </xf>
    <xf numFmtId="49" fontId="26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1" fontId="29" fillId="0" borderId="0" xfId="0" applyNumberFormat="1" applyFont="1" applyFill="1" applyBorder="1" applyAlignment="1" applyProtection="1">
      <alignment horizontal="center" vertical="center" wrapText="1" shrinkToFit="1"/>
      <protection hidden="1"/>
    </xf>
    <xf numFmtId="49" fontId="29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>
      <alignment horizontal="center" vertical="center" wrapText="1" shrinkToFi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shrinkToFit="1"/>
      <protection locked="0" hidden="1"/>
    </xf>
    <xf numFmtId="1" fontId="26" fillId="0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28" fillId="0" borderId="0" xfId="0" applyFont="1" applyFill="1" applyBorder="1" applyAlignment="1" applyProtection="1">
      <alignment horizontal="center" vertical="center" shrinkToFit="1"/>
      <protection locked="0" hidden="1"/>
    </xf>
    <xf numFmtId="0" fontId="29" fillId="0" borderId="0" xfId="0" applyFont="1" applyFill="1" applyBorder="1" applyAlignment="1">
      <alignment horizontal="center" vertical="center" wrapText="1" shrinkToFit="1"/>
    </xf>
    <xf numFmtId="0" fontId="35" fillId="0" borderId="0" xfId="1" applyFont="1" applyFill="1" applyBorder="1" applyAlignment="1" applyProtection="1">
      <alignment horizontal="center" vertical="center" wrapText="1" shrinkToFit="1"/>
      <protection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 vertical="center" wrapText="1" shrinkToFit="1"/>
      <protection hidden="1"/>
    </xf>
    <xf numFmtId="1" fontId="26" fillId="2" borderId="5" xfId="0" applyNumberFormat="1" applyFont="1" applyFill="1" applyBorder="1" applyAlignment="1" applyProtection="1">
      <alignment horizontal="center" vertical="center" shrinkToFit="1"/>
      <protection locked="0"/>
    </xf>
    <xf numFmtId="1" fontId="30" fillId="2" borderId="5" xfId="0" applyNumberFormat="1" applyFont="1" applyFill="1" applyBorder="1" applyAlignment="1" applyProtection="1">
      <alignment horizontal="center" vertical="center" shrinkToFit="1"/>
      <protection locked="0"/>
    </xf>
    <xf numFmtId="1" fontId="26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1" fontId="30" fillId="0" borderId="5" xfId="0" applyNumberFormat="1" applyFont="1" applyBorder="1" applyAlignment="1" applyProtection="1">
      <alignment horizontal="center" vertical="center" shrinkToFit="1"/>
      <protection locked="0"/>
    </xf>
    <xf numFmtId="1" fontId="29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0" xfId="0" applyFont="1" applyBorder="1" applyAlignment="1" applyProtection="1">
      <alignment horizontal="center" vertical="center"/>
      <protection hidden="1"/>
    </xf>
    <xf numFmtId="49" fontId="26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6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0" fontId="26" fillId="0" borderId="5" xfId="0" applyFont="1" applyFill="1" applyBorder="1" applyAlignment="1" applyProtection="1">
      <alignment horizontal="left" vertical="center" wrapText="1" shrinkToFit="1"/>
      <protection locked="0"/>
    </xf>
    <xf numFmtId="49" fontId="29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6" fillId="1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9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0" fontId="26" fillId="10" borderId="5" xfId="0" applyFont="1" applyFill="1" applyBorder="1" applyAlignment="1" applyProtection="1">
      <alignment horizontal="left" vertical="center" wrapText="1" shrinkToFit="1"/>
      <protection locked="0"/>
    </xf>
    <xf numFmtId="49" fontId="29" fillId="10" borderId="5" xfId="0" applyNumberFormat="1" applyFont="1" applyFill="1" applyBorder="1" applyAlignment="1" applyProtection="1">
      <alignment horizontal="left" vertical="center" wrapText="1" shrinkToFit="1"/>
      <protection locked="0"/>
    </xf>
    <xf numFmtId="0" fontId="26" fillId="2" borderId="5" xfId="0" applyFont="1" applyFill="1" applyBorder="1" applyAlignment="1" applyProtection="1">
      <alignment horizontal="left" vertical="center" wrapText="1" shrinkToFit="1"/>
      <protection hidden="1"/>
    </xf>
    <xf numFmtId="0" fontId="35" fillId="7" borderId="5" xfId="1" applyFont="1" applyFill="1" applyBorder="1" applyAlignment="1" applyProtection="1">
      <alignment horizontal="left" vertical="center" shrinkToFit="1"/>
      <protection hidden="1"/>
    </xf>
    <xf numFmtId="0" fontId="35" fillId="0" borderId="5" xfId="1" applyFont="1" applyFill="1" applyBorder="1" applyAlignment="1">
      <alignment horizontal="left" vertical="center" shrinkToFit="1"/>
    </xf>
    <xf numFmtId="0" fontId="35" fillId="0" borderId="5" xfId="1" applyFont="1" applyBorder="1" applyAlignment="1">
      <alignment horizontal="left" vertical="center" shrinkToFit="1"/>
    </xf>
    <xf numFmtId="49" fontId="29" fillId="0" borderId="5" xfId="0" applyNumberFormat="1" applyFont="1" applyBorder="1" applyAlignment="1" applyProtection="1">
      <alignment horizontal="left" vertical="center" wrapText="1" shrinkToFit="1"/>
      <protection locked="0"/>
    </xf>
    <xf numFmtId="49" fontId="26" fillId="0" borderId="5" xfId="0" applyNumberFormat="1" applyFont="1" applyBorder="1" applyAlignment="1" applyProtection="1">
      <alignment horizontal="left" vertical="center" wrapText="1" shrinkToFit="1"/>
      <protection locked="0"/>
    </xf>
    <xf numFmtId="0" fontId="26" fillId="0" borderId="5" xfId="0" applyFont="1" applyBorder="1" applyAlignment="1" applyProtection="1">
      <alignment horizontal="left" vertical="center" wrapText="1" shrinkToFit="1"/>
      <protection locked="0"/>
    </xf>
    <xf numFmtId="49" fontId="29" fillId="0" borderId="5" xfId="0" applyNumberFormat="1" applyFont="1" applyBorder="1" applyAlignment="1" applyProtection="1">
      <alignment horizontal="left" vertical="center" shrinkToFit="1"/>
      <protection locked="0"/>
    </xf>
    <xf numFmtId="49" fontId="26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26" fillId="0" borderId="5" xfId="0" applyNumberFormat="1" applyFont="1" applyBorder="1" applyAlignment="1" applyProtection="1">
      <alignment horizontal="left" vertical="center" shrinkToFit="1"/>
      <protection locked="0"/>
    </xf>
    <xf numFmtId="49" fontId="26" fillId="0" borderId="5" xfId="0" applyNumberFormat="1" applyFont="1" applyFill="1" applyBorder="1" applyAlignment="1" applyProtection="1">
      <alignment horizontal="left" vertical="center" shrinkToFit="1"/>
      <protection locked="0"/>
    </xf>
    <xf numFmtId="49" fontId="26" fillId="10" borderId="5" xfId="0" applyNumberFormat="1" applyFont="1" applyFill="1" applyBorder="1" applyAlignment="1" applyProtection="1">
      <alignment horizontal="left" vertical="center" shrinkToFit="1"/>
      <protection locked="0"/>
    </xf>
    <xf numFmtId="0" fontId="26" fillId="2" borderId="5" xfId="0" applyFont="1" applyFill="1" applyBorder="1" applyAlignment="1" applyProtection="1">
      <alignment horizontal="left" vertical="center" wrapText="1"/>
      <protection hidden="1"/>
    </xf>
    <xf numFmtId="0" fontId="26" fillId="0" borderId="5" xfId="0" applyFont="1" applyBorder="1" applyAlignment="1" applyProtection="1">
      <alignment horizontal="left" vertical="center" wrapText="1"/>
      <protection hidden="1"/>
    </xf>
    <xf numFmtId="0" fontId="31" fillId="2" borderId="5" xfId="0" applyFont="1" applyFill="1" applyBorder="1" applyAlignment="1">
      <alignment horizontal="left" vertical="center" wrapText="1"/>
    </xf>
    <xf numFmtId="49" fontId="26" fillId="0" borderId="5" xfId="0" applyNumberFormat="1" applyFont="1" applyBorder="1" applyAlignment="1" applyProtection="1">
      <alignment horizontal="left" vertical="center"/>
      <protection locked="0"/>
    </xf>
    <xf numFmtId="49" fontId="26" fillId="10" borderId="5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49" fontId="26" fillId="2" borderId="5" xfId="0" applyNumberFormat="1" applyFont="1" applyFill="1" applyBorder="1" applyAlignment="1" applyProtection="1">
      <alignment horizontal="left" vertical="center"/>
      <protection locked="0"/>
    </xf>
    <xf numFmtId="49" fontId="29" fillId="0" borderId="5" xfId="0" applyNumberFormat="1" applyFont="1" applyBorder="1" applyAlignment="1" applyProtection="1">
      <alignment horizontal="left" vertical="center"/>
      <protection locked="0"/>
    </xf>
    <xf numFmtId="49" fontId="29" fillId="10" borderId="5" xfId="0" applyNumberFormat="1" applyFont="1" applyFill="1" applyBorder="1" applyAlignment="1" applyProtection="1">
      <alignment horizontal="left" vertical="center"/>
      <protection locked="0"/>
    </xf>
    <xf numFmtId="0" fontId="30" fillId="0" borderId="5" xfId="0" applyFont="1" applyBorder="1" applyAlignment="1">
      <alignment horizontal="left" vertical="center" wrapText="1"/>
    </xf>
    <xf numFmtId="0" fontId="26" fillId="9" borderId="5" xfId="0" applyFont="1" applyFill="1" applyBorder="1" applyAlignment="1" applyProtection="1">
      <alignment horizontal="left" vertical="center" wrapText="1" shrinkToFit="1"/>
      <protection locked="0"/>
    </xf>
    <xf numFmtId="49" fontId="26" fillId="9" borderId="5" xfId="0" applyNumberFormat="1" applyFont="1" applyFill="1" applyBorder="1" applyAlignment="1" applyProtection="1">
      <alignment horizontal="left" vertical="center" wrapText="1" shrinkToFit="1"/>
      <protection locked="0"/>
    </xf>
    <xf numFmtId="0" fontId="26" fillId="9" borderId="5" xfId="0" applyFont="1" applyFill="1" applyBorder="1" applyAlignment="1" applyProtection="1">
      <alignment horizontal="left" vertical="center" shrinkToFi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 hidden="1"/>
    </xf>
    <xf numFmtId="49" fontId="29" fillId="11" borderId="5" xfId="0" applyNumberFormat="1" applyFont="1" applyFill="1" applyBorder="1" applyAlignment="1" applyProtection="1">
      <alignment horizontal="left" vertical="center" wrapText="1" shrinkToFit="1"/>
      <protection locked="0"/>
    </xf>
    <xf numFmtId="0" fontId="26" fillId="12" borderId="5" xfId="0" applyFont="1" applyFill="1" applyBorder="1" applyAlignment="1" applyProtection="1">
      <alignment horizontal="left" vertical="center" wrapText="1"/>
      <protection hidden="1"/>
    </xf>
    <xf numFmtId="1" fontId="29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5" xfId="0" applyFont="1" applyFill="1" applyBorder="1" applyAlignment="1" applyProtection="1">
      <alignment horizontal="center" vertical="center" shrinkToFit="1"/>
    </xf>
    <xf numFmtId="0" fontId="29" fillId="2" borderId="5" xfId="0" applyFont="1" applyFill="1" applyBorder="1" applyAlignment="1" applyProtection="1">
      <alignment horizontal="center" vertical="center" shrinkToFit="1"/>
    </xf>
    <xf numFmtId="1" fontId="26" fillId="2" borderId="5" xfId="0" applyNumberFormat="1" applyFont="1" applyFill="1" applyBorder="1" applyAlignment="1" applyProtection="1">
      <alignment horizontal="center" vertical="center" wrapText="1" shrinkToFit="1"/>
    </xf>
    <xf numFmtId="164" fontId="29" fillId="0" borderId="5" xfId="0" applyNumberFormat="1" applyFont="1" applyBorder="1" applyAlignment="1" applyProtection="1">
      <alignment horizontal="center" vertical="center" shrinkToFit="1"/>
    </xf>
    <xf numFmtId="0" fontId="26" fillId="2" borderId="5" xfId="0" applyFont="1" applyFill="1" applyBorder="1" applyAlignment="1" applyProtection="1">
      <alignment horizontal="left" vertical="center" wrapText="1" shrinkToFit="1"/>
    </xf>
    <xf numFmtId="0" fontId="26" fillId="2" borderId="5" xfId="0" applyFont="1" applyFill="1" applyBorder="1" applyAlignment="1" applyProtection="1">
      <alignment horizontal="center" vertical="center" shrinkToFit="1"/>
      <protection locked="0"/>
    </xf>
    <xf numFmtId="0" fontId="26" fillId="2" borderId="5" xfId="0" applyFont="1" applyFill="1" applyBorder="1" applyAlignment="1" applyProtection="1">
      <alignment horizontal="center" vertical="center" wrapText="1" shrinkToFit="1"/>
    </xf>
    <xf numFmtId="1" fontId="29" fillId="2" borderId="5" xfId="0" applyNumberFormat="1" applyFont="1" applyFill="1" applyBorder="1" applyAlignment="1" applyProtection="1">
      <alignment horizontal="center" vertical="center" wrapText="1" shrinkToFit="1"/>
    </xf>
    <xf numFmtId="0" fontId="26" fillId="2" borderId="5" xfId="1" applyFont="1" applyFill="1" applyBorder="1" applyAlignment="1" applyProtection="1">
      <alignment horizontal="left" vertical="center" wrapText="1" shrinkToFit="1"/>
    </xf>
    <xf numFmtId="0" fontId="29" fillId="2" borderId="5" xfId="0" applyFont="1" applyFill="1" applyBorder="1" applyAlignment="1" applyProtection="1">
      <alignment horizontal="center" vertical="center" wrapText="1" shrinkToFit="1"/>
    </xf>
    <xf numFmtId="0" fontId="31" fillId="2" borderId="5" xfId="0" applyFont="1" applyFill="1" applyBorder="1" applyAlignment="1" applyProtection="1">
      <alignment horizontal="left" vertical="center" wrapText="1" shrinkToFit="1"/>
    </xf>
    <xf numFmtId="0" fontId="29" fillId="2" borderId="5" xfId="0" applyFont="1" applyFill="1" applyBorder="1" applyAlignment="1" applyProtection="1">
      <alignment horizontal="left" vertical="center" wrapText="1" shrinkToFit="1"/>
    </xf>
    <xf numFmtId="0" fontId="30" fillId="7" borderId="5" xfId="0" applyFont="1" applyFill="1" applyBorder="1" applyAlignment="1" applyProtection="1">
      <alignment horizontal="center" vertical="center" shrinkToFit="1"/>
    </xf>
    <xf numFmtId="0" fontId="35" fillId="0" borderId="5" xfId="1" applyFont="1" applyFill="1" applyBorder="1" applyAlignment="1" applyProtection="1">
      <alignment horizontal="left" vertical="center" shrinkToFit="1"/>
    </xf>
    <xf numFmtId="0" fontId="26" fillId="12" borderId="5" xfId="0" applyFont="1" applyFill="1" applyBorder="1" applyAlignment="1" applyProtection="1">
      <alignment horizontal="left" vertical="center" wrapText="1" shrinkToFit="1"/>
    </xf>
    <xf numFmtId="0" fontId="26" fillId="0" borderId="5" xfId="0" applyFont="1" applyBorder="1" applyAlignment="1" applyProtection="1">
      <alignment horizontal="left" vertical="center" wrapText="1" shrinkToFit="1"/>
    </xf>
    <xf numFmtId="0" fontId="26" fillId="0" borderId="5" xfId="0" applyFont="1" applyFill="1" applyBorder="1" applyAlignment="1" applyProtection="1">
      <alignment horizontal="center" vertical="center" wrapText="1" shrinkToFit="1"/>
      <protection locked="0"/>
    </xf>
    <xf numFmtId="0" fontId="26" fillId="0" borderId="5" xfId="0" applyFont="1" applyFill="1" applyBorder="1" applyAlignment="1" applyProtection="1">
      <alignment horizontal="center" vertical="center" shrinkToFit="1"/>
      <protection locked="0"/>
    </xf>
    <xf numFmtId="49" fontId="27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Fill="1" applyBorder="1" applyAlignment="1">
      <alignment horizontal="left" vertical="center" shrinkToFit="1"/>
    </xf>
    <xf numFmtId="0" fontId="27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5" xfId="1" applyFill="1" applyBorder="1" applyAlignment="1" applyProtection="1">
      <alignment horizontal="left" vertical="center" shrinkToFit="1"/>
    </xf>
    <xf numFmtId="9" fontId="29" fillId="0" borderId="5" xfId="3" applyFont="1" applyBorder="1" applyAlignment="1" applyProtection="1">
      <alignment horizontal="center" vertical="center" shrinkToFit="1"/>
    </xf>
    <xf numFmtId="0" fontId="1" fillId="2" borderId="5" xfId="1" applyFill="1" applyBorder="1" applyAlignment="1" applyProtection="1">
      <alignment horizontal="left" vertical="center" wrapText="1" shrinkToFit="1"/>
    </xf>
    <xf numFmtId="0" fontId="4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4" fillId="3" borderId="0" xfId="0" applyFont="1" applyFill="1" applyBorder="1" applyProtection="1"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5" fillId="2" borderId="0" xfId="0" applyFont="1" applyFill="1" applyBorder="1" applyProtection="1">
      <protection hidden="1"/>
    </xf>
    <xf numFmtId="0" fontId="4" fillId="6" borderId="0" xfId="0" applyFont="1" applyFill="1" applyBorder="1" applyProtection="1"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49" fontId="26" fillId="2" borderId="5" xfId="0" applyNumberFormat="1" applyFont="1" applyFill="1" applyBorder="1" applyAlignment="1" applyProtection="1">
      <alignment horizontal="left" vertical="center" wrapText="1" shrinkToFit="1"/>
    </xf>
    <xf numFmtId="0" fontId="5" fillId="0" borderId="0" xfId="0" applyFont="1" applyProtection="1">
      <protection hidden="1"/>
    </xf>
    <xf numFmtId="1" fontId="30" fillId="0" borderId="5" xfId="0" applyNumberFormat="1" applyFont="1" applyBorder="1" applyAlignment="1" applyProtection="1">
      <alignment horizontal="center" vertical="center" shrinkToFit="1"/>
    </xf>
    <xf numFmtId="49" fontId="26" fillId="0" borderId="5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Protection="1">
      <protection hidden="1"/>
    </xf>
    <xf numFmtId="164" fontId="29" fillId="0" borderId="5" xfId="0" applyNumberFormat="1" applyFont="1" applyFill="1" applyBorder="1" applyAlignment="1" applyProtection="1">
      <alignment horizontal="center" vertical="center"/>
      <protection hidden="1"/>
    </xf>
    <xf numFmtId="9" fontId="29" fillId="0" borderId="5" xfId="3" applyFont="1" applyFill="1" applyBorder="1" applyAlignment="1" applyProtection="1">
      <alignment horizontal="center" vertical="center" shrinkToFit="1"/>
    </xf>
    <xf numFmtId="0" fontId="26" fillId="0" borderId="5" xfId="0" applyFont="1" applyFill="1" applyBorder="1" applyAlignment="1" applyProtection="1">
      <alignment horizontal="center" vertical="center"/>
      <protection hidden="1"/>
    </xf>
    <xf numFmtId="0" fontId="26" fillId="0" borderId="5" xfId="0" applyFont="1" applyFill="1" applyBorder="1" applyAlignment="1" applyProtection="1">
      <alignment horizontal="left" vertical="center" wrapText="1"/>
      <protection hidden="1"/>
    </xf>
    <xf numFmtId="49" fontId="26" fillId="0" borderId="9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Protection="1">
      <protection hidden="1"/>
    </xf>
    <xf numFmtId="0" fontId="5" fillId="0" borderId="5" xfId="0" applyFont="1" applyFill="1" applyBorder="1" applyProtection="1">
      <protection hidden="1"/>
    </xf>
    <xf numFmtId="0" fontId="4" fillId="2" borderId="13" xfId="0" applyFont="1" applyFill="1" applyBorder="1" applyProtection="1">
      <protection hidden="1"/>
    </xf>
    <xf numFmtId="49" fontId="29" fillId="0" borderId="5" xfId="0" applyNumberFormat="1" applyFont="1" applyFill="1" applyBorder="1" applyAlignment="1" applyProtection="1">
      <alignment horizontal="center" vertical="center"/>
      <protection hidden="1"/>
    </xf>
    <xf numFmtId="164" fontId="29" fillId="0" borderId="5" xfId="0" applyNumberFormat="1" applyFont="1" applyFill="1" applyBorder="1" applyAlignment="1" applyProtection="1">
      <alignment horizontal="center" vertical="center" shrinkToFit="1"/>
    </xf>
    <xf numFmtId="0" fontId="26" fillId="0" borderId="5" xfId="0" applyFont="1" applyFill="1" applyBorder="1" applyAlignment="1" applyProtection="1">
      <alignment horizontal="center" vertical="center" shrinkToFit="1"/>
    </xf>
    <xf numFmtId="0" fontId="26" fillId="0" borderId="5" xfId="1" applyFont="1" applyFill="1" applyBorder="1" applyAlignment="1" applyProtection="1">
      <alignment horizontal="left" vertical="center" wrapText="1" shrinkToFit="1"/>
    </xf>
    <xf numFmtId="1" fontId="29" fillId="0" borderId="5" xfId="0" applyNumberFormat="1" applyFont="1" applyFill="1" applyBorder="1" applyAlignment="1" applyProtection="1">
      <alignment horizontal="center" vertical="center" wrapText="1" shrinkToFit="1"/>
    </xf>
    <xf numFmtId="0" fontId="29" fillId="0" borderId="5" xfId="0" applyFont="1" applyFill="1" applyBorder="1" applyAlignment="1" applyProtection="1">
      <alignment horizontal="center" vertical="center" shrinkToFit="1"/>
    </xf>
    <xf numFmtId="0" fontId="26" fillId="0" borderId="5" xfId="0" applyFont="1" applyFill="1" applyBorder="1" applyAlignment="1" applyProtection="1">
      <alignment horizontal="left" vertical="center" wrapText="1" shrinkToFit="1"/>
    </xf>
    <xf numFmtId="1" fontId="30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5" xfId="0" applyFont="1" applyFill="1" applyBorder="1" applyAlignment="1" applyProtection="1">
      <alignment horizontal="center" vertical="center" wrapText="1" shrinkToFit="1"/>
    </xf>
    <xf numFmtId="0" fontId="29" fillId="0" borderId="5" xfId="0" applyFont="1" applyFill="1" applyBorder="1" applyAlignment="1">
      <alignment horizontal="center" vertical="center" wrapText="1" shrinkToFit="1"/>
    </xf>
    <xf numFmtId="49" fontId="29" fillId="0" borderId="5" xfId="0" applyNumberFormat="1" applyFont="1" applyFill="1" applyBorder="1" applyAlignment="1" applyProtection="1">
      <alignment horizontal="left" vertical="center" shrinkToFit="1"/>
      <protection locked="0"/>
    </xf>
    <xf numFmtId="0" fontId="29" fillId="0" borderId="5" xfId="0" applyFont="1" applyFill="1" applyBorder="1" applyAlignment="1" applyProtection="1">
      <alignment horizontal="left" vertical="center" wrapText="1"/>
      <protection hidden="1"/>
    </xf>
    <xf numFmtId="1" fontId="29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5" xfId="0" applyNumberFormat="1" applyFont="1" applyFill="1" applyBorder="1" applyAlignment="1" applyProtection="1">
      <alignment horizontal="left" vertical="center" shrinkToFit="1"/>
      <protection locked="0"/>
    </xf>
    <xf numFmtId="1" fontId="26" fillId="15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15" borderId="5" xfId="0" applyFont="1" applyFill="1" applyBorder="1" applyAlignment="1" applyProtection="1">
      <alignment horizontal="center" vertical="center"/>
      <protection hidden="1"/>
    </xf>
    <xf numFmtId="0" fontId="27" fillId="15" borderId="5" xfId="0" applyFont="1" applyFill="1" applyBorder="1" applyAlignment="1" applyProtection="1">
      <alignment vertical="center" wrapText="1" shrinkToFit="1"/>
      <protection locked="0"/>
    </xf>
    <xf numFmtId="1" fontId="26" fillId="15" borderId="5" xfId="0" applyNumberFormat="1" applyFont="1" applyFill="1" applyBorder="1" applyAlignment="1" applyProtection="1">
      <alignment horizontal="center" vertical="center" wrapText="1" shrinkToFit="1"/>
    </xf>
    <xf numFmtId="0" fontId="29" fillId="15" borderId="5" xfId="0" applyFont="1" applyFill="1" applyBorder="1" applyAlignment="1" applyProtection="1">
      <alignment horizontal="center" vertical="center" shrinkToFit="1"/>
    </xf>
    <xf numFmtId="9" fontId="29" fillId="15" borderId="5" xfId="3" applyFont="1" applyFill="1" applyBorder="1" applyAlignment="1" applyProtection="1">
      <alignment horizontal="center" vertical="center" shrinkToFit="1"/>
    </xf>
    <xf numFmtId="164" fontId="26" fillId="15" borderId="5" xfId="0" applyNumberFormat="1" applyFont="1" applyFill="1" applyBorder="1" applyAlignment="1" applyProtection="1">
      <alignment horizontal="center" vertical="center" shrinkToFit="1"/>
    </xf>
    <xf numFmtId="0" fontId="26" fillId="15" borderId="5" xfId="0" applyFont="1" applyFill="1" applyBorder="1" applyAlignment="1" applyProtection="1">
      <alignment horizontal="center" vertical="center" shrinkToFit="1"/>
    </xf>
    <xf numFmtId="0" fontId="26" fillId="15" borderId="5" xfId="0" applyFont="1" applyFill="1" applyBorder="1" applyAlignment="1" applyProtection="1">
      <alignment horizontal="left" vertical="center" wrapText="1" shrinkToFit="1"/>
    </xf>
    <xf numFmtId="0" fontId="35" fillId="15" borderId="5" xfId="1" applyFont="1" applyFill="1" applyBorder="1" applyAlignment="1">
      <alignment horizontal="left" vertical="center" shrinkToFit="1"/>
    </xf>
    <xf numFmtId="0" fontId="27" fillId="15" borderId="5" xfId="0" applyFont="1" applyFill="1" applyBorder="1" applyAlignment="1" applyProtection="1">
      <alignment vertical="center" wrapText="1"/>
      <protection locked="0"/>
    </xf>
    <xf numFmtId="1" fontId="26" fillId="15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hidden="1"/>
    </xf>
    <xf numFmtId="164" fontId="28" fillId="15" borderId="5" xfId="0" applyNumberFormat="1" applyFont="1" applyFill="1" applyBorder="1" applyAlignment="1" applyProtection="1">
      <alignment horizontal="center" vertical="center" wrapText="1"/>
      <protection hidden="1"/>
    </xf>
    <xf numFmtId="1" fontId="27" fillId="0" borderId="5" xfId="0" applyNumberFormat="1" applyFont="1" applyBorder="1" applyAlignment="1" applyProtection="1">
      <alignment horizontal="center" vertical="center"/>
      <protection locked="0" hidden="1"/>
    </xf>
    <xf numFmtId="0" fontId="27" fillId="15" borderId="5" xfId="0" applyFont="1" applyFill="1" applyBorder="1" applyAlignment="1" applyProtection="1">
      <alignment horizontal="center" vertical="center" shrinkToFit="1"/>
      <protection locked="0"/>
    </xf>
    <xf numFmtId="0" fontId="27" fillId="15" borderId="5" xfId="0" applyFont="1" applyFill="1" applyBorder="1" applyAlignment="1" applyProtection="1">
      <alignment horizontal="center" vertical="center" wrapText="1" shrinkToFit="1"/>
      <protection locked="0"/>
    </xf>
    <xf numFmtId="0" fontId="27" fillId="2" borderId="5" xfId="0" applyFont="1" applyFill="1" applyBorder="1" applyAlignment="1" applyProtection="1">
      <alignment horizontal="center" vertical="center" shrinkToFit="1"/>
      <protection locked="0"/>
    </xf>
    <xf numFmtId="0" fontId="27" fillId="0" borderId="5" xfId="0" applyFont="1" applyBorder="1" applyAlignment="1" applyProtection="1">
      <alignment horizontal="center" vertical="center" shrinkToFit="1"/>
      <protection locked="0"/>
    </xf>
    <xf numFmtId="0" fontId="30" fillId="7" borderId="5" xfId="0" applyFont="1" applyFill="1" applyBorder="1" applyAlignment="1" applyProtection="1">
      <alignment horizontal="center" vertical="center" wrapText="1" shrinkToFit="1"/>
    </xf>
    <xf numFmtId="0" fontId="29" fillId="7" borderId="5" xfId="0" applyFont="1" applyFill="1" applyBorder="1" applyAlignment="1" applyProtection="1">
      <alignment horizontal="center" vertical="center" wrapText="1" shrinkToFit="1"/>
    </xf>
    <xf numFmtId="0" fontId="30" fillId="0" borderId="5" xfId="0" applyFont="1" applyFill="1" applyBorder="1" applyAlignment="1" applyProtection="1">
      <alignment horizontal="left" vertical="center" wrapText="1" shrinkToFit="1"/>
      <protection locked="0"/>
    </xf>
    <xf numFmtId="0" fontId="30" fillId="7" borderId="5" xfId="0" applyFont="1" applyFill="1" applyBorder="1" applyAlignment="1" applyProtection="1">
      <alignment horizontal="left" vertical="center" wrapText="1" shrinkToFit="1"/>
    </xf>
    <xf numFmtId="0" fontId="27" fillId="13" borderId="5" xfId="0" applyFont="1" applyFill="1" applyBorder="1" applyAlignment="1" applyProtection="1">
      <alignment horizontal="center" vertical="center" shrinkToFit="1"/>
      <protection locked="0"/>
    </xf>
    <xf numFmtId="0" fontId="32" fillId="0" borderId="5" xfId="0" applyFont="1" applyFill="1" applyBorder="1" applyAlignment="1" applyProtection="1">
      <alignment horizontal="center" vertical="center" shrinkToFit="1"/>
      <protection locked="0"/>
    </xf>
    <xf numFmtId="0" fontId="7" fillId="15" borderId="5" xfId="0" applyFont="1" applyFill="1" applyBorder="1" applyAlignment="1" applyProtection="1">
      <alignment horizontal="left" vertical="center" shrinkToFit="1"/>
      <protection locked="0" hidden="1"/>
    </xf>
    <xf numFmtId="0" fontId="26" fillId="15" borderId="5" xfId="0" applyFont="1" applyFill="1" applyBorder="1" applyAlignment="1" applyProtection="1">
      <alignment horizontal="center" vertical="center" wrapText="1" shrinkToFit="1"/>
    </xf>
    <xf numFmtId="0" fontId="29" fillId="15" borderId="5" xfId="0" applyFont="1" applyFill="1" applyBorder="1" applyAlignment="1" applyProtection="1">
      <alignment horizontal="center" vertical="center" wrapText="1" shrinkToFit="1"/>
    </xf>
    <xf numFmtId="0" fontId="35" fillId="15" borderId="5" xfId="1" applyFont="1" applyFill="1" applyBorder="1" applyAlignment="1" applyProtection="1">
      <alignment horizontal="left" vertical="center" shrinkToFit="1"/>
    </xf>
    <xf numFmtId="1" fontId="26" fillId="15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left" vertical="center" wrapText="1" shrinkToFit="1"/>
    </xf>
    <xf numFmtId="1" fontId="26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27" fillId="15" borderId="5" xfId="0" applyFont="1" applyFill="1" applyBorder="1" applyAlignment="1" applyProtection="1">
      <alignment horizontal="center" vertical="center" wrapText="1"/>
      <protection locked="0"/>
    </xf>
    <xf numFmtId="0" fontId="27" fillId="2" borderId="5" xfId="0" applyFont="1" applyFill="1" applyBorder="1" applyAlignment="1" applyProtection="1">
      <alignment horizontal="center" vertical="center" shrinkToFit="1"/>
      <protection locked="0" hidden="1"/>
    </xf>
    <xf numFmtId="0" fontId="30" fillId="7" borderId="5" xfId="0" applyFont="1" applyFill="1" applyBorder="1" applyAlignment="1">
      <alignment horizontal="center" vertical="center" wrapText="1" shrinkToFit="1"/>
    </xf>
    <xf numFmtId="0" fontId="29" fillId="7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 applyProtection="1">
      <alignment horizontal="left" vertical="center"/>
      <protection locked="0"/>
    </xf>
    <xf numFmtId="0" fontId="30" fillId="7" borderId="5" xfId="0" applyFont="1" applyFill="1" applyBorder="1" applyAlignment="1" applyProtection="1">
      <alignment horizontal="left" vertical="center" wrapText="1"/>
      <protection hidden="1"/>
    </xf>
    <xf numFmtId="0" fontId="30" fillId="7" borderId="5" xfId="0" applyFont="1" applyFill="1" applyBorder="1" applyAlignment="1" applyProtection="1">
      <alignment horizontal="left" vertical="center"/>
      <protection locked="0"/>
    </xf>
    <xf numFmtId="0" fontId="27" fillId="0" borderId="5" xfId="0" applyFont="1" applyFill="1" applyBorder="1" applyAlignment="1" applyProtection="1">
      <alignment horizontal="center" vertical="center" shrinkToFit="1"/>
      <protection locked="0" hidden="1"/>
    </xf>
    <xf numFmtId="0" fontId="28" fillId="0" borderId="5" xfId="0" applyFont="1" applyBorder="1" applyAlignment="1" applyProtection="1">
      <alignment horizontal="center" vertical="center" shrinkToFit="1"/>
      <protection locked="0" hidden="1"/>
    </xf>
    <xf numFmtId="0" fontId="32" fillId="0" borderId="5" xfId="0" applyFont="1" applyFill="1" applyBorder="1" applyAlignment="1" applyProtection="1">
      <alignment horizontal="center" vertical="center" shrinkToFit="1"/>
      <protection locked="0" hidden="1"/>
    </xf>
    <xf numFmtId="0" fontId="27" fillId="15" borderId="5" xfId="0" applyFont="1" applyFill="1" applyBorder="1" applyAlignment="1" applyProtection="1">
      <alignment horizontal="center" vertical="center" shrinkToFit="1"/>
      <protection locked="0" hidden="1"/>
    </xf>
    <xf numFmtId="1" fontId="26" fillId="15" borderId="5" xfId="0" applyNumberFormat="1" applyFont="1" applyFill="1" applyBorder="1" applyAlignment="1" applyProtection="1">
      <alignment horizontal="center" vertical="center" wrapText="1" shrinkToFit="1"/>
      <protection hidden="1"/>
    </xf>
    <xf numFmtId="0" fontId="29" fillId="15" borderId="5" xfId="0" applyFont="1" applyFill="1" applyBorder="1" applyAlignment="1" applyProtection="1">
      <alignment horizontal="center" vertical="center" wrapText="1"/>
      <protection hidden="1"/>
    </xf>
    <xf numFmtId="0" fontId="26" fillId="15" borderId="5" xfId="0" applyFont="1" applyFill="1" applyBorder="1" applyAlignment="1" applyProtection="1">
      <alignment horizontal="center" vertical="center"/>
      <protection hidden="1"/>
    </xf>
    <xf numFmtId="0" fontId="26" fillId="15" borderId="5" xfId="0" applyFont="1" applyFill="1" applyBorder="1" applyAlignment="1" applyProtection="1">
      <alignment horizontal="left" vertical="center" wrapText="1"/>
      <protection hidden="1"/>
    </xf>
    <xf numFmtId="49" fontId="27" fillId="15" borderId="5" xfId="0" applyNumberFormat="1" applyFont="1" applyFill="1" applyBorder="1" applyAlignment="1" applyProtection="1">
      <alignment vertical="center" wrapText="1" shrinkToFit="1"/>
      <protection locked="0"/>
    </xf>
    <xf numFmtId="1" fontId="26" fillId="2" borderId="0" xfId="0" applyNumberFormat="1" applyFont="1" applyFill="1" applyAlignment="1" applyProtection="1">
      <alignment horizontal="center" vertical="center"/>
      <protection locked="0" hidden="1"/>
    </xf>
    <xf numFmtId="0" fontId="26" fillId="0" borderId="5" xfId="0" applyFont="1" applyBorder="1" applyAlignment="1" applyProtection="1">
      <alignment horizontal="center" vertical="center" shrinkToFit="1"/>
    </xf>
    <xf numFmtId="49" fontId="27" fillId="15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vertical="center"/>
      <protection hidden="1"/>
    </xf>
    <xf numFmtId="0" fontId="34" fillId="15" borderId="5" xfId="0" applyFont="1" applyFill="1" applyBorder="1" applyAlignment="1" applyProtection="1">
      <alignment horizontal="center" vertical="center" shrinkToFit="1"/>
      <protection locked="0"/>
    </xf>
    <xf numFmtId="0" fontId="26" fillId="15" borderId="5" xfId="0" applyFont="1" applyFill="1" applyBorder="1" applyAlignment="1" applyProtection="1">
      <alignment horizontal="center" vertical="center" shrinkToFit="1"/>
      <protection locked="0"/>
    </xf>
    <xf numFmtId="0" fontId="34" fillId="4" borderId="5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vertical="center"/>
      <protection hidden="1"/>
    </xf>
    <xf numFmtId="0" fontId="34" fillId="0" borderId="5" xfId="0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 applyProtection="1">
      <alignment horizontal="center" vertical="center"/>
      <protection locked="0" hidden="1"/>
    </xf>
    <xf numFmtId="0" fontId="4" fillId="2" borderId="8" xfId="0" applyFont="1" applyFill="1" applyBorder="1" applyAlignment="1" applyProtection="1">
      <alignment vertical="center"/>
      <protection hidden="1"/>
    </xf>
    <xf numFmtId="0" fontId="34" fillId="10" borderId="5" xfId="0" applyFont="1" applyFill="1" applyBorder="1" applyAlignment="1" applyProtection="1">
      <alignment horizontal="center" vertical="center"/>
      <protection locked="0"/>
    </xf>
    <xf numFmtId="0" fontId="34" fillId="13" borderId="5" xfId="0" applyFont="1" applyFill="1" applyBorder="1" applyAlignment="1" applyProtection="1">
      <alignment horizontal="center" vertical="center"/>
      <protection locked="0"/>
    </xf>
    <xf numFmtId="0" fontId="34" fillId="12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hidden="1"/>
    </xf>
    <xf numFmtId="0" fontId="36" fillId="7" borderId="5" xfId="0" applyFont="1" applyFill="1" applyBorder="1" applyAlignment="1" applyProtection="1">
      <alignment horizontal="center" vertical="center" shrinkToFit="1"/>
      <protection locked="0"/>
    </xf>
    <xf numFmtId="0" fontId="30" fillId="8" borderId="5" xfId="0" applyFont="1" applyFill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vertical="center"/>
      <protection hidden="1"/>
    </xf>
    <xf numFmtId="0" fontId="34" fillId="0" borderId="5" xfId="0" applyFont="1" applyFill="1" applyBorder="1" applyAlignment="1" applyProtection="1">
      <alignment horizontal="center" vertical="center" shrinkToFit="1"/>
      <protection locked="0"/>
    </xf>
    <xf numFmtId="0" fontId="7" fillId="13" borderId="0" xfId="0" applyFont="1" applyFill="1" applyBorder="1" applyAlignment="1" applyProtection="1">
      <alignment vertical="center"/>
      <protection hidden="1"/>
    </xf>
    <xf numFmtId="0" fontId="4" fillId="13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6" fillId="2" borderId="5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vertical="center"/>
      <protection hidden="1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31" fillId="0" borderId="5" xfId="0" applyFont="1" applyBorder="1" applyAlignment="1" applyProtection="1">
      <alignment horizontal="left" vertical="center" wrapText="1" shrinkToFit="1"/>
    </xf>
    <xf numFmtId="0" fontId="5" fillId="0" borderId="0" xfId="0" applyFont="1" applyBorder="1" applyAlignment="1" applyProtection="1">
      <alignment vertical="center"/>
      <protection hidden="1"/>
    </xf>
    <xf numFmtId="0" fontId="30" fillId="0" borderId="5" xfId="0" applyFont="1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/>
      <protection hidden="1"/>
    </xf>
    <xf numFmtId="0" fontId="5" fillId="15" borderId="5" xfId="0" applyFont="1" applyFill="1" applyBorder="1" applyAlignment="1" applyProtection="1">
      <alignment vertical="center"/>
      <protection hidden="1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1" fontId="30" fillId="0" borderId="5" xfId="0" applyNumberFormat="1" applyFont="1" applyBorder="1" applyAlignment="1" applyProtection="1">
      <alignment horizontal="center" vertical="center"/>
    </xf>
    <xf numFmtId="0" fontId="4" fillId="15" borderId="5" xfId="0" applyFont="1" applyFill="1" applyBorder="1" applyAlignment="1" applyProtection="1">
      <alignment vertical="center"/>
      <protection hidden="1"/>
    </xf>
    <xf numFmtId="0" fontId="36" fillId="7" borderId="5" xfId="0" applyFont="1" applyFill="1" applyBorder="1" applyAlignment="1" applyProtection="1">
      <alignment horizontal="center" vertical="center"/>
      <protection locked="0"/>
    </xf>
    <xf numFmtId="0" fontId="30" fillId="8" borderId="5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34" fillId="15" borderId="5" xfId="0" applyFont="1" applyFill="1" applyBorder="1" applyAlignment="1" applyProtection="1">
      <alignment horizontal="center" vertical="center"/>
      <protection locked="0"/>
    </xf>
    <xf numFmtId="0" fontId="26" fillId="15" borderId="5" xfId="0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 shrinkToFit="1"/>
      <protection locked="0" hidden="1"/>
    </xf>
    <xf numFmtId="0" fontId="35" fillId="0" borderId="0" xfId="1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 hidden="1"/>
    </xf>
    <xf numFmtId="2" fontId="29" fillId="0" borderId="5" xfId="3" applyNumberFormat="1" applyFont="1" applyBorder="1" applyAlignment="1" applyProtection="1">
      <alignment horizontal="center" vertical="center" shrinkToFit="1"/>
    </xf>
    <xf numFmtId="2" fontId="29" fillId="0" borderId="5" xfId="3" applyNumberFormat="1" applyFont="1" applyFill="1" applyBorder="1" applyAlignment="1" applyProtection="1">
      <alignment horizontal="center" vertical="center" shrinkToFit="1"/>
    </xf>
    <xf numFmtId="2" fontId="29" fillId="15" borderId="5" xfId="3" applyNumberFormat="1" applyFont="1" applyFill="1" applyBorder="1" applyAlignment="1" applyProtection="1">
      <alignment horizontal="center" vertical="center" shrinkToFit="1"/>
    </xf>
    <xf numFmtId="2" fontId="27" fillId="15" borderId="5" xfId="0" applyNumberFormat="1" applyFont="1" applyFill="1" applyBorder="1" applyAlignment="1" applyProtection="1">
      <alignment vertical="center" wrapText="1" shrinkToFit="1"/>
      <protection locked="0"/>
    </xf>
    <xf numFmtId="2" fontId="27" fillId="15" borderId="5" xfId="0" applyNumberFormat="1" applyFont="1" applyFill="1" applyBorder="1" applyAlignment="1" applyProtection="1">
      <alignment vertical="center" wrapText="1"/>
      <protection locked="0"/>
    </xf>
    <xf numFmtId="9" fontId="29" fillId="2" borderId="5" xfId="3" applyFont="1" applyFill="1" applyBorder="1" applyAlignment="1" applyProtection="1">
      <alignment horizontal="center" vertical="center" shrinkToFit="1"/>
    </xf>
    <xf numFmtId="164" fontId="28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27" fillId="13" borderId="5" xfId="0" applyFont="1" applyFill="1" applyBorder="1" applyAlignment="1" applyProtection="1">
      <alignment horizontal="center" vertical="center" shrinkToFit="1"/>
      <protection locked="0" hidden="1"/>
    </xf>
    <xf numFmtId="2" fontId="29" fillId="2" borderId="5" xfId="3" applyNumberFormat="1" applyFont="1" applyFill="1" applyBorder="1" applyAlignment="1" applyProtection="1">
      <alignment horizontal="center" vertical="center" shrinkToFit="1"/>
    </xf>
    <xf numFmtId="49" fontId="27" fillId="15" borderId="9" xfId="0" applyNumberFormat="1" applyFont="1" applyFill="1" applyBorder="1" applyAlignment="1" applyProtection="1">
      <alignment horizontal="center" vertical="center" wrapText="1" shrinkToFit="1"/>
      <protection locked="0"/>
    </xf>
    <xf numFmtId="49" fontId="27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9" fillId="2" borderId="5" xfId="0" applyNumberFormat="1" applyFont="1" applyFill="1" applyBorder="1" applyAlignment="1" applyProtection="1">
      <alignment horizontal="center" vertical="center" shrinkToFit="1"/>
    </xf>
    <xf numFmtId="49" fontId="27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2" fontId="29" fillId="2" borderId="5" xfId="0" applyNumberFormat="1" applyFont="1" applyFill="1" applyBorder="1" applyAlignment="1" applyProtection="1">
      <alignment horizontal="center" vertical="center" shrinkToFit="1"/>
    </xf>
    <xf numFmtId="164" fontId="29" fillId="2" borderId="5" xfId="0" applyNumberFormat="1" applyFont="1" applyFill="1" applyBorder="1" applyAlignment="1">
      <alignment horizontal="center" vertical="center" shrinkToFit="1"/>
    </xf>
    <xf numFmtId="164" fontId="29" fillId="0" borderId="5" xfId="0" applyNumberFormat="1" applyFont="1" applyBorder="1" applyAlignment="1">
      <alignment horizontal="center" vertical="center" shrinkToFit="1"/>
    </xf>
    <xf numFmtId="0" fontId="27" fillId="12" borderId="5" xfId="0" applyFont="1" applyFill="1" applyBorder="1" applyAlignment="1" applyProtection="1">
      <alignment horizontal="center" vertical="center" shrinkToFit="1"/>
      <protection locked="0" hidden="1"/>
    </xf>
    <xf numFmtId="49" fontId="26" fillId="12" borderId="5" xfId="0" applyNumberFormat="1" applyFont="1" applyFill="1" applyBorder="1" applyAlignment="1" applyProtection="1">
      <alignment horizontal="left" vertical="center" wrapText="1" shrinkToFit="1"/>
      <protection locked="0"/>
    </xf>
    <xf numFmtId="0" fontId="29" fillId="12" borderId="5" xfId="0" applyFont="1" applyFill="1" applyBorder="1" applyAlignment="1" applyProtection="1">
      <alignment horizontal="left" vertical="center" wrapText="1"/>
      <protection hidden="1"/>
    </xf>
    <xf numFmtId="0" fontId="35" fillId="12" borderId="5" xfId="1" applyFont="1" applyFill="1" applyBorder="1" applyAlignment="1">
      <alignment horizontal="left" vertical="center" shrinkToFit="1"/>
    </xf>
    <xf numFmtId="0" fontId="28" fillId="0" borderId="5" xfId="0" applyFont="1" applyFill="1" applyBorder="1" applyAlignment="1" applyProtection="1">
      <alignment horizontal="center" vertical="center" shrinkToFit="1"/>
      <protection locked="0" hidden="1"/>
    </xf>
    <xf numFmtId="0" fontId="26" fillId="0" borderId="5" xfId="0" applyFont="1" applyFill="1" applyBorder="1" applyAlignment="1" applyProtection="1">
      <alignment horizontal="center" vertical="center" shrinkToFit="1"/>
      <protection locked="0" hidden="1"/>
    </xf>
    <xf numFmtId="0" fontId="1" fillId="0" borderId="5" xfId="1" applyFill="1" applyBorder="1" applyAlignment="1">
      <alignment horizontal="left" vertical="center"/>
    </xf>
    <xf numFmtId="2" fontId="26" fillId="2" borderId="5" xfId="0" applyNumberFormat="1" applyFont="1" applyFill="1" applyBorder="1" applyAlignment="1" applyProtection="1">
      <alignment horizontal="center" vertical="center" shrinkToFit="1"/>
    </xf>
    <xf numFmtId="49" fontId="26" fillId="16" borderId="9" xfId="0" applyNumberFormat="1" applyFont="1" applyFill="1" applyBorder="1" applyAlignment="1" applyProtection="1">
      <alignment horizontal="center" vertical="center"/>
      <protection hidden="1"/>
    </xf>
    <xf numFmtId="0" fontId="5" fillId="16" borderId="0" xfId="0" applyFont="1" applyFill="1" applyBorder="1" applyProtection="1">
      <protection hidden="1"/>
    </xf>
    <xf numFmtId="0" fontId="5" fillId="16" borderId="5" xfId="0" applyFont="1" applyFill="1" applyBorder="1" applyProtection="1">
      <protection hidden="1"/>
    </xf>
    <xf numFmtId="0" fontId="38" fillId="14" borderId="5" xfId="0" applyFont="1" applyFill="1" applyBorder="1" applyAlignment="1" applyProtection="1">
      <alignment horizontal="center" vertical="center" shrinkToFit="1"/>
      <protection locked="0"/>
    </xf>
    <xf numFmtId="0" fontId="28" fillId="0" borderId="5" xfId="0" applyFont="1" applyFill="1" applyBorder="1" applyAlignment="1" applyProtection="1">
      <alignment horizontal="center" vertical="center" shrinkToFit="1"/>
      <protection locked="0"/>
    </xf>
    <xf numFmtId="0" fontId="29" fillId="0" borderId="5" xfId="0" applyFont="1" applyFill="1" applyBorder="1" applyAlignment="1" applyProtection="1">
      <alignment horizontal="center" vertical="center" shrinkToFit="1"/>
      <protection locked="0"/>
    </xf>
    <xf numFmtId="2" fontId="29" fillId="0" borderId="5" xfId="0" applyNumberFormat="1" applyFont="1" applyFill="1" applyBorder="1" applyAlignment="1" applyProtection="1">
      <alignment horizontal="center" vertical="center" shrinkToFit="1"/>
    </xf>
    <xf numFmtId="0" fontId="29" fillId="0" borderId="5" xfId="0" applyFont="1" applyFill="1" applyBorder="1" applyAlignment="1" applyProtection="1">
      <alignment horizontal="left" vertical="center" wrapText="1" shrinkToFit="1"/>
    </xf>
    <xf numFmtId="1" fontId="29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35" fillId="2" borderId="5" xfId="1" applyFont="1" applyFill="1" applyBorder="1" applyAlignment="1">
      <alignment horizontal="left" vertical="center" shrinkToFit="1"/>
    </xf>
    <xf numFmtId="49" fontId="29" fillId="12" borderId="5" xfId="0" applyNumberFormat="1" applyFont="1" applyFill="1" applyBorder="1" applyAlignment="1" applyProtection="1">
      <alignment horizontal="left" vertical="center" wrapText="1" shrinkToFit="1"/>
      <protection locked="0"/>
    </xf>
    <xf numFmtId="0" fontId="27" fillId="12" borderId="5" xfId="0" applyFont="1" applyFill="1" applyBorder="1" applyAlignment="1" applyProtection="1">
      <alignment horizontal="center" vertical="center" shrinkToFit="1"/>
      <protection locked="0"/>
    </xf>
    <xf numFmtId="0" fontId="34" fillId="13" borderId="5" xfId="0" applyFont="1" applyFill="1" applyBorder="1" applyAlignment="1" applyProtection="1">
      <alignment horizontal="center" vertical="center" shrinkToFit="1"/>
      <protection locked="0"/>
    </xf>
    <xf numFmtId="0" fontId="26" fillId="13" borderId="5" xfId="0" applyFont="1" applyFill="1" applyBorder="1" applyAlignment="1" applyProtection="1">
      <alignment horizontal="center" vertical="center" shrinkToFit="1"/>
      <protection locked="0"/>
    </xf>
    <xf numFmtId="0" fontId="26" fillId="13" borderId="5" xfId="0" applyFont="1" applyFill="1" applyBorder="1" applyAlignment="1" applyProtection="1">
      <alignment horizontal="center" vertical="center" wrapText="1" shrinkToFit="1"/>
    </xf>
    <xf numFmtId="0" fontId="29" fillId="13" borderId="5" xfId="0" applyFont="1" applyFill="1" applyBorder="1" applyAlignment="1" applyProtection="1">
      <alignment horizontal="center" vertical="center" wrapText="1" shrinkToFit="1"/>
    </xf>
    <xf numFmtId="49" fontId="26" fillId="13" borderId="5" xfId="0" applyNumberFormat="1" applyFont="1" applyFill="1" applyBorder="1" applyAlignment="1" applyProtection="1">
      <alignment horizontal="left" vertical="center" wrapText="1" shrinkToFit="1"/>
      <protection locked="0"/>
    </xf>
    <xf numFmtId="2" fontId="29" fillId="13" borderId="5" xfId="3" applyNumberFormat="1" applyFont="1" applyFill="1" applyBorder="1" applyAlignment="1" applyProtection="1">
      <alignment horizontal="center" vertical="center" shrinkToFit="1"/>
    </xf>
    <xf numFmtId="164" fontId="29" fillId="13" borderId="5" xfId="0" applyNumberFormat="1" applyFont="1" applyFill="1" applyBorder="1" applyAlignment="1" applyProtection="1">
      <alignment horizontal="center" vertical="center" shrinkToFit="1"/>
    </xf>
    <xf numFmtId="9" fontId="29" fillId="13" borderId="5" xfId="3" applyFont="1" applyFill="1" applyBorder="1" applyAlignment="1" applyProtection="1">
      <alignment horizontal="center" vertical="center" shrinkToFit="1"/>
    </xf>
    <xf numFmtId="2" fontId="26" fillId="13" borderId="5" xfId="0" applyNumberFormat="1" applyFont="1" applyFill="1" applyBorder="1" applyAlignment="1" applyProtection="1">
      <alignment horizontal="center" vertical="center" shrinkToFit="1"/>
    </xf>
    <xf numFmtId="0" fontId="26" fillId="13" borderId="5" xfId="0" applyFont="1" applyFill="1" applyBorder="1" applyAlignment="1" applyProtection="1">
      <alignment horizontal="center" vertical="center" shrinkToFit="1"/>
    </xf>
    <xf numFmtId="0" fontId="26" fillId="13" borderId="5" xfId="0" applyFont="1" applyFill="1" applyBorder="1" applyAlignment="1" applyProtection="1">
      <alignment horizontal="left" vertical="center" wrapText="1" shrinkToFit="1"/>
    </xf>
    <xf numFmtId="0" fontId="35" fillId="13" borderId="5" xfId="1" applyFont="1" applyFill="1" applyBorder="1" applyAlignment="1" applyProtection="1">
      <alignment horizontal="left" vertical="center" shrinkToFit="1"/>
    </xf>
    <xf numFmtId="1" fontId="26" fillId="13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9" fillId="13" borderId="5" xfId="0" applyNumberFormat="1" applyFont="1" applyFill="1" applyBorder="1" applyAlignment="1" applyProtection="1">
      <alignment horizontal="left" vertical="center" wrapText="1" shrinkToFit="1"/>
      <protection locked="0"/>
    </xf>
    <xf numFmtId="0" fontId="29" fillId="13" borderId="5" xfId="0" applyFont="1" applyFill="1" applyBorder="1" applyAlignment="1" applyProtection="1">
      <alignment horizontal="center" vertical="center" shrinkToFit="1"/>
    </xf>
    <xf numFmtId="1" fontId="29" fillId="1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1" fillId="13" borderId="0" xfId="0" applyFont="1" applyFill="1" applyBorder="1" applyAlignment="1" applyProtection="1">
      <alignment vertical="center"/>
      <protection hidden="1"/>
    </xf>
    <xf numFmtId="0" fontId="26" fillId="13" borderId="5" xfId="0" applyFont="1" applyFill="1" applyBorder="1" applyAlignment="1" applyProtection="1">
      <alignment horizontal="center" vertical="center"/>
      <protection locked="0" hidden="1"/>
    </xf>
    <xf numFmtId="0" fontId="26" fillId="13" borderId="5" xfId="0" applyFont="1" applyFill="1" applyBorder="1" applyAlignment="1">
      <alignment horizontal="center" vertical="center" wrapText="1" shrinkToFit="1"/>
    </xf>
    <xf numFmtId="0" fontId="29" fillId="13" borderId="5" xfId="0" applyFont="1" applyFill="1" applyBorder="1" applyAlignment="1">
      <alignment horizontal="center" vertical="center" wrapText="1"/>
    </xf>
    <xf numFmtId="49" fontId="26" fillId="13" borderId="5" xfId="0" applyNumberFormat="1" applyFont="1" applyFill="1" applyBorder="1" applyAlignment="1" applyProtection="1">
      <alignment horizontal="left" vertical="center" shrinkToFit="1"/>
      <protection locked="0"/>
    </xf>
    <xf numFmtId="0" fontId="26" fillId="13" borderId="5" xfId="0" applyFont="1" applyFill="1" applyBorder="1" applyAlignment="1" applyProtection="1">
      <alignment horizontal="center" vertical="center"/>
      <protection hidden="1"/>
    </xf>
    <xf numFmtId="0" fontId="26" fillId="13" borderId="5" xfId="0" applyFont="1" applyFill="1" applyBorder="1" applyAlignment="1" applyProtection="1">
      <alignment horizontal="left" vertical="center" wrapText="1"/>
      <protection hidden="1"/>
    </xf>
    <xf numFmtId="0" fontId="35" fillId="13" borderId="5" xfId="1" applyFont="1" applyFill="1" applyBorder="1" applyAlignment="1">
      <alignment horizontal="left" vertical="center" shrinkToFit="1"/>
    </xf>
    <xf numFmtId="1" fontId="26" fillId="13" borderId="5" xfId="0" applyNumberFormat="1" applyFont="1" applyFill="1" applyBorder="1" applyAlignment="1" applyProtection="1">
      <alignment horizontal="center" vertical="center" wrapText="1"/>
      <protection locked="0"/>
    </xf>
    <xf numFmtId="0" fontId="27" fillId="13" borderId="0" xfId="0" applyFont="1" applyFill="1" applyBorder="1" applyAlignment="1" applyProtection="1">
      <alignment vertical="center"/>
      <protection hidden="1"/>
    </xf>
    <xf numFmtId="0" fontId="43" fillId="0" borderId="5" xfId="1" applyFont="1" applyFill="1" applyBorder="1" applyAlignment="1">
      <alignment horizontal="left" vertical="center" shrinkToFit="1"/>
    </xf>
    <xf numFmtId="0" fontId="26" fillId="12" borderId="5" xfId="0" applyFont="1" applyFill="1" applyBorder="1" applyAlignment="1" applyProtection="1">
      <alignment horizontal="center" vertical="center"/>
      <protection hidden="1"/>
    </xf>
    <xf numFmtId="0" fontId="30" fillId="17" borderId="5" xfId="0" applyFont="1" applyFill="1" applyBorder="1" applyAlignment="1" applyProtection="1">
      <alignment horizontal="center" vertical="center"/>
      <protection hidden="1"/>
    </xf>
    <xf numFmtId="0" fontId="28" fillId="2" borderId="5" xfId="0" applyFont="1" applyFill="1" applyBorder="1" applyAlignment="1" applyProtection="1">
      <alignment horizontal="center" vertical="center" shrinkToFit="1"/>
      <protection locked="0"/>
    </xf>
    <xf numFmtId="0" fontId="29" fillId="2" borderId="5" xfId="0" applyFont="1" applyFill="1" applyBorder="1" applyAlignment="1" applyProtection="1">
      <alignment horizontal="center" vertical="center" shrinkToFit="1"/>
      <protection locked="0"/>
    </xf>
    <xf numFmtId="0" fontId="34" fillId="2" borderId="5" xfId="0" applyFont="1" applyFill="1" applyBorder="1" applyAlignment="1" applyProtection="1">
      <alignment horizontal="center" vertical="center"/>
      <protection locked="0"/>
    </xf>
    <xf numFmtId="0" fontId="29" fillId="2" borderId="5" xfId="1" applyFont="1" applyFill="1" applyBorder="1" applyAlignment="1" applyProtection="1">
      <alignment horizontal="left" vertical="center" wrapText="1" shrinkToFit="1"/>
    </xf>
    <xf numFmtId="0" fontId="26" fillId="0" borderId="5" xfId="0" applyFont="1" applyFill="1" applyBorder="1" applyAlignment="1" applyProtection="1">
      <alignment horizontal="center" vertical="center" wrapText="1" shrinkToFit="1"/>
    </xf>
    <xf numFmtId="2" fontId="26" fillId="0" borderId="5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  <protection hidden="1"/>
    </xf>
    <xf numFmtId="49" fontId="39" fillId="18" borderId="5" xfId="0" applyNumberFormat="1" applyFont="1" applyFill="1" applyBorder="1" applyAlignment="1" applyProtection="1">
      <alignment horizontal="left" vertical="center" wrapText="1" shrinkToFit="1"/>
      <protection locked="0"/>
    </xf>
    <xf numFmtId="0" fontId="44" fillId="18" borderId="5" xfId="0" applyFont="1" applyFill="1" applyBorder="1" applyAlignment="1" applyProtection="1">
      <alignment horizontal="center" vertical="center" shrinkToFit="1"/>
      <protection locked="0" hidden="1"/>
    </xf>
    <xf numFmtId="0" fontId="36" fillId="0" borderId="5" xfId="0" applyFont="1" applyFill="1" applyBorder="1" applyAlignment="1" applyProtection="1">
      <alignment horizontal="center" vertical="center" shrinkToFit="1"/>
      <protection locked="0"/>
    </xf>
    <xf numFmtId="0" fontId="30" fillId="0" borderId="5" xfId="0" applyFont="1" applyFill="1" applyBorder="1" applyAlignment="1" applyProtection="1">
      <alignment horizontal="center" vertical="center" wrapText="1" shrinkToFit="1"/>
    </xf>
    <xf numFmtId="0" fontId="41" fillId="0" borderId="0" xfId="0" applyFont="1" applyFill="1" applyBorder="1" applyAlignment="1" applyProtection="1">
      <alignment vertical="center"/>
      <protection hidden="1"/>
    </xf>
    <xf numFmtId="0" fontId="33" fillId="19" borderId="5" xfId="0" applyFont="1" applyFill="1" applyBorder="1" applyAlignment="1">
      <alignment horizontal="left" vertical="center" shrinkToFit="1"/>
    </xf>
    <xf numFmtId="0" fontId="1" fillId="2" borderId="5" xfId="1" applyFill="1" applyBorder="1" applyProtection="1">
      <protection hidden="1"/>
    </xf>
    <xf numFmtId="0" fontId="34" fillId="12" borderId="5" xfId="0" applyFont="1" applyFill="1" applyBorder="1" applyAlignment="1" applyProtection="1">
      <alignment horizontal="center" vertical="center" shrinkToFit="1"/>
      <protection locked="0"/>
    </xf>
    <xf numFmtId="0" fontId="26" fillId="12" borderId="5" xfId="0" applyFont="1" applyFill="1" applyBorder="1" applyAlignment="1" applyProtection="1">
      <alignment horizontal="center" vertical="center" shrinkToFit="1"/>
      <protection locked="0"/>
    </xf>
    <xf numFmtId="1" fontId="26" fillId="12" borderId="5" xfId="0" applyNumberFormat="1" applyFont="1" applyFill="1" applyBorder="1" applyAlignment="1" applyProtection="1">
      <alignment horizontal="center" vertical="center" wrapText="1" shrinkToFit="1"/>
    </xf>
    <xf numFmtId="0" fontId="29" fillId="12" borderId="5" xfId="0" applyFont="1" applyFill="1" applyBorder="1" applyAlignment="1" applyProtection="1">
      <alignment horizontal="center" vertical="center" shrinkToFit="1"/>
    </xf>
    <xf numFmtId="49" fontId="26" fillId="12" borderId="9" xfId="0" applyNumberFormat="1" applyFont="1" applyFill="1" applyBorder="1" applyAlignment="1" applyProtection="1">
      <alignment horizontal="left" vertical="center" wrapText="1" shrinkToFit="1"/>
      <protection locked="0"/>
    </xf>
    <xf numFmtId="2" fontId="29" fillId="12" borderId="5" xfId="0" applyNumberFormat="1" applyFont="1" applyFill="1" applyBorder="1" applyAlignment="1" applyProtection="1">
      <alignment horizontal="center" vertical="center" shrinkToFit="1"/>
    </xf>
    <xf numFmtId="164" fontId="29" fillId="12" borderId="5" xfId="0" applyNumberFormat="1" applyFont="1" applyFill="1" applyBorder="1" applyAlignment="1" applyProtection="1">
      <alignment horizontal="center" vertical="center" shrinkToFit="1"/>
    </xf>
    <xf numFmtId="2" fontId="29" fillId="12" borderId="5" xfId="3" applyNumberFormat="1" applyFont="1" applyFill="1" applyBorder="1" applyAlignment="1" applyProtection="1">
      <alignment horizontal="center" vertical="center" shrinkToFit="1"/>
    </xf>
    <xf numFmtId="9" fontId="29" fillId="12" borderId="5" xfId="3" applyFont="1" applyFill="1" applyBorder="1" applyAlignment="1" applyProtection="1">
      <alignment horizontal="center" vertical="center" shrinkToFit="1"/>
    </xf>
    <xf numFmtId="2" fontId="26" fillId="12" borderId="5" xfId="0" applyNumberFormat="1" applyFont="1" applyFill="1" applyBorder="1" applyAlignment="1" applyProtection="1">
      <alignment horizontal="center" vertical="center" shrinkToFit="1"/>
    </xf>
    <xf numFmtId="0" fontId="26" fillId="12" borderId="5" xfId="0" applyFont="1" applyFill="1" applyBorder="1" applyAlignment="1" applyProtection="1">
      <alignment horizontal="center" vertical="center" shrinkToFit="1"/>
    </xf>
    <xf numFmtId="49" fontId="4" fillId="12" borderId="5" xfId="0" applyNumberFormat="1" applyFont="1" applyFill="1" applyBorder="1" applyAlignment="1" applyProtection="1">
      <alignment vertical="center" wrapText="1" shrinkToFit="1"/>
      <protection locked="0"/>
    </xf>
    <xf numFmtId="49" fontId="1" fillId="12" borderId="5" xfId="1" applyNumberFormat="1" applyFill="1" applyBorder="1" applyAlignment="1" applyProtection="1">
      <alignment horizontal="left" vertical="center" wrapText="1" shrinkToFit="1"/>
      <protection locked="0"/>
    </xf>
    <xf numFmtId="49" fontId="26" fillId="12" borderId="5" xfId="0" applyNumberFormat="1" applyFont="1" applyFill="1" applyBorder="1" applyAlignment="1" applyProtection="1">
      <alignment vertical="center" wrapText="1" shrinkToFit="1"/>
      <protection locked="0"/>
    </xf>
    <xf numFmtId="1" fontId="26" fillId="12" borderId="5" xfId="0" applyNumberFormat="1" applyFont="1" applyFill="1" applyBorder="1" applyAlignment="1" applyProtection="1">
      <alignment horizontal="center" vertical="center" shrinkToFit="1"/>
      <protection locked="0"/>
    </xf>
    <xf numFmtId="0" fontId="26" fillId="12" borderId="5" xfId="0" applyFont="1" applyFill="1" applyBorder="1" applyAlignment="1" applyProtection="1">
      <alignment horizontal="center" vertical="center" wrapText="1"/>
      <protection locked="0" hidden="1"/>
    </xf>
    <xf numFmtId="0" fontId="29" fillId="12" borderId="5" xfId="0" applyFont="1" applyFill="1" applyBorder="1" applyAlignment="1" applyProtection="1">
      <alignment horizontal="center" vertical="center" wrapText="1"/>
      <protection hidden="1"/>
    </xf>
    <xf numFmtId="49" fontId="26" fillId="12" borderId="9" xfId="0" applyNumberFormat="1" applyFont="1" applyFill="1" applyBorder="1" applyAlignment="1" applyProtection="1">
      <alignment horizontal="left" vertical="center" wrapText="1"/>
      <protection locked="0"/>
    </xf>
    <xf numFmtId="0" fontId="4" fillId="12" borderId="5" xfId="0" applyFont="1" applyFill="1" applyBorder="1" applyAlignment="1" applyProtection="1">
      <alignment horizontal="left" vertical="center" wrapText="1"/>
      <protection hidden="1"/>
    </xf>
    <xf numFmtId="0" fontId="42" fillId="12" borderId="5" xfId="0" applyFont="1" applyFill="1" applyBorder="1" applyAlignment="1" applyProtection="1">
      <alignment horizontal="left" vertical="center" wrapText="1" shrinkToFit="1"/>
      <protection hidden="1"/>
    </xf>
    <xf numFmtId="1" fontId="26" fillId="12" borderId="5" xfId="0" applyNumberFormat="1" applyFont="1" applyFill="1" applyBorder="1" applyAlignment="1" applyProtection="1">
      <alignment horizontal="center" vertical="center"/>
      <protection locked="0" hidden="1"/>
    </xf>
    <xf numFmtId="9" fontId="28" fillId="12" borderId="5" xfId="0" applyNumberFormat="1" applyFont="1" applyFill="1" applyBorder="1" applyAlignment="1" applyProtection="1">
      <alignment horizontal="center" vertical="center" shrinkToFit="1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center" vertical="center"/>
      <protection locked="0"/>
    </xf>
    <xf numFmtId="0" fontId="30" fillId="2" borderId="11" xfId="0" applyFont="1" applyFill="1" applyBorder="1" applyAlignment="1" applyProtection="1">
      <alignment horizontal="center" vertical="center"/>
      <protection locked="0"/>
    </xf>
    <xf numFmtId="0" fontId="45" fillId="12" borderId="12" xfId="0" applyFont="1" applyFill="1" applyBorder="1" applyAlignment="1" applyProtection="1">
      <alignment horizontal="center" vertical="center" wrapText="1"/>
      <protection hidden="1"/>
    </xf>
    <xf numFmtId="0" fontId="4" fillId="12" borderId="0" xfId="0" applyFont="1" applyFill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 applyProtection="1">
      <alignment horizontal="center" vertical="center" wrapText="1"/>
      <protection hidden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Процентный" xfId="3" builtinId="5"/>
  </cellStyles>
  <dxfs count="0"/>
  <tableStyles count="0" defaultTableStyle="TableStyleMedium2" defaultPivotStyle="PivotStyleLight16"/>
  <colors>
    <mruColors>
      <color rgb="FF5EC27D"/>
      <color rgb="FFFF99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761999</xdr:colOff>
      <xdr:row>1</xdr:row>
      <xdr:rowOff>11206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B96738F-6E07-41E4-9BBB-F9F792B84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115558" cy="30255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8;&#1093;&#1080;&#1074;%20&#1087;&#1088;&#1072;&#1081;&#1089;&#1099;/&#1055;&#1088;&#1072;&#1081;&#1089;%20&#1084;&#1072;&#1088;&#109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uralSupp"/>
    </sheetNames>
    <sheetDataSet>
      <sheetData sheetId="0">
        <row r="95">
          <cell r="C95" t="str">
            <v>НФ-00001170</v>
          </cell>
          <cell r="D95" t="str">
            <v>К130Б</v>
          </cell>
          <cell r="E95" t="str">
            <v>капсулы ТЖК</v>
          </cell>
          <cell r="F95">
            <v>60</v>
          </cell>
          <cell r="G95" t="str">
            <v>БАД к пище "Астаксантин с МСТ" 60 капс.</v>
          </cell>
          <cell r="H95">
            <v>795</v>
          </cell>
          <cell r="I95">
            <v>1192.5</v>
          </cell>
          <cell r="J95">
            <v>1371.8</v>
          </cell>
          <cell r="K95">
            <v>0.72553459119496855</v>
          </cell>
          <cell r="M95">
            <v>0</v>
          </cell>
          <cell r="N95" t="str">
            <v>на складе</v>
          </cell>
          <cell r="O95" t="str">
            <v>Астаксантин - 4,8 мг - 1 капсула</v>
          </cell>
          <cell r="P95" t="str">
            <v>https://naturalsupp.ru/catalog/ves_assortiment/19465/</v>
          </cell>
          <cell r="R95">
            <v>4631173730058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aturalsupp.ru/catalog/vitaminy_i_mineraly/804/" TargetMode="External"/><Relationship Id="rId117" Type="http://schemas.openxmlformats.org/officeDocument/2006/relationships/hyperlink" Target="https://naturalsupp.ru/catalog/vitaminy_i_mineraly/31027/" TargetMode="External"/><Relationship Id="rId21" Type="http://schemas.openxmlformats.org/officeDocument/2006/relationships/hyperlink" Target="https://naturalsupp.ru/catalog/vitaminy_i_mineraly/844/" TargetMode="External"/><Relationship Id="rId42" Type="http://schemas.openxmlformats.org/officeDocument/2006/relationships/hyperlink" Target="https://naturalsupp.ru/catalog/vitaminy_i_mineraly/787/" TargetMode="External"/><Relationship Id="rId47" Type="http://schemas.openxmlformats.org/officeDocument/2006/relationships/hyperlink" Target="https://naturalsupp.ru/catalog/nezamenimye-zhirnye-kisloty/835/" TargetMode="External"/><Relationship Id="rId63" Type="http://schemas.openxmlformats.org/officeDocument/2006/relationships/hyperlink" Target="https://naturalsupp.ru/catalog/vitaminy_i_mineraly/755/" TargetMode="External"/><Relationship Id="rId68" Type="http://schemas.openxmlformats.org/officeDocument/2006/relationships/hyperlink" Target="https://naturalsupp.ru/catalog/sustavy-i-kosti/4011/" TargetMode="External"/><Relationship Id="rId84" Type="http://schemas.openxmlformats.org/officeDocument/2006/relationships/hyperlink" Target="https://naturalsupp.ru/catalog/muzhskoe_zdorove/747/" TargetMode="External"/><Relationship Id="rId89" Type="http://schemas.openxmlformats.org/officeDocument/2006/relationships/hyperlink" Target="https://naturalsupp.ru/catalog/zhenskoe_zdorove/6389/" TargetMode="External"/><Relationship Id="rId112" Type="http://schemas.openxmlformats.org/officeDocument/2006/relationships/hyperlink" Target="https://naturalsupp.ru/catalog/sport_i_energiya/22871/" TargetMode="External"/><Relationship Id="rId16" Type="http://schemas.openxmlformats.org/officeDocument/2006/relationships/hyperlink" Target="https://naturalsupp.ru/catalog/aminokisloty/853/" TargetMode="External"/><Relationship Id="rId107" Type="http://schemas.openxmlformats.org/officeDocument/2006/relationships/hyperlink" Target="https://naturalsupp.ru/catalog/nezamenimye-zhirnye-kisloty/806/" TargetMode="External"/><Relationship Id="rId11" Type="http://schemas.openxmlformats.org/officeDocument/2006/relationships/hyperlink" Target="https://naturalsupp.ru/catalog/aminokisloty/5724/" TargetMode="External"/><Relationship Id="rId32" Type="http://schemas.openxmlformats.org/officeDocument/2006/relationships/hyperlink" Target="https://naturalsupp.ru/catalog/dobavki_dlya_vegetariantsev/841/" TargetMode="External"/><Relationship Id="rId37" Type="http://schemas.openxmlformats.org/officeDocument/2006/relationships/hyperlink" Target="https://naturalsupp.ru/catalog/dobavki_dlya_vegetariantsev/4199/" TargetMode="External"/><Relationship Id="rId53" Type="http://schemas.openxmlformats.org/officeDocument/2006/relationships/hyperlink" Target="https://naturalsupp.ru/catalog/ekstrakty/778/" TargetMode="External"/><Relationship Id="rId58" Type="http://schemas.openxmlformats.org/officeDocument/2006/relationships/hyperlink" Target="https://naturalsupp.ru/catalog/ekstrakty/826/" TargetMode="External"/><Relationship Id="rId74" Type="http://schemas.openxmlformats.org/officeDocument/2006/relationships/hyperlink" Target="https://naturalsupp.ru/catalog/sport_i_energiya/814/" TargetMode="External"/><Relationship Id="rId79" Type="http://schemas.openxmlformats.org/officeDocument/2006/relationships/hyperlink" Target="https://naturalsupp.ru/catalog/dieta-i-pohudenie/812/" TargetMode="External"/><Relationship Id="rId102" Type="http://schemas.openxmlformats.org/officeDocument/2006/relationships/hyperlink" Target="https://naturalsupp.ru/catalog/antioksidanti-i-detoks/3811/" TargetMode="External"/><Relationship Id="rId5" Type="http://schemas.openxmlformats.org/officeDocument/2006/relationships/hyperlink" Target="https://naturalsupp.ru/catalog/aminokisloty/774/" TargetMode="External"/><Relationship Id="rId90" Type="http://schemas.openxmlformats.org/officeDocument/2006/relationships/hyperlink" Target="https://naturalsupp.ru/catalog/ekstrakty/850/" TargetMode="External"/><Relationship Id="rId95" Type="http://schemas.openxmlformats.org/officeDocument/2006/relationships/hyperlink" Target="https://naturalsupp.ru/catalog/son/824/" TargetMode="External"/><Relationship Id="rId22" Type="http://schemas.openxmlformats.org/officeDocument/2006/relationships/hyperlink" Target="https://naturalsupp.ru/catalog/son/859/" TargetMode="External"/><Relationship Id="rId27" Type="http://schemas.openxmlformats.org/officeDocument/2006/relationships/hyperlink" Target="https://naturalsupp.ru/catalog/vitaminy_i_mineraly/2561/" TargetMode="External"/><Relationship Id="rId43" Type="http://schemas.openxmlformats.org/officeDocument/2006/relationships/hyperlink" Target="https://naturalsupp.ru/catalog/vitaminy_i_mineraly/19590/" TargetMode="External"/><Relationship Id="rId48" Type="http://schemas.openxmlformats.org/officeDocument/2006/relationships/hyperlink" Target="https://naturalsupp.ru/catalog/nezamenimye-zhirnye-kisloty/833/" TargetMode="External"/><Relationship Id="rId64" Type="http://schemas.openxmlformats.org/officeDocument/2006/relationships/hyperlink" Target="https://naturalsupp.ru/catalog/sustavy-i-kosti/763/" TargetMode="External"/><Relationship Id="rId69" Type="http://schemas.openxmlformats.org/officeDocument/2006/relationships/hyperlink" Target="https://naturalsupp.ru/catalog/zdorove/5088/" TargetMode="External"/><Relationship Id="rId113" Type="http://schemas.openxmlformats.org/officeDocument/2006/relationships/hyperlink" Target="https://naturalsupp.ru/catalog/sport_i_energiya/22738/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https://naturalsupp.ru/catalog/dieta-i-pohudenie/861/" TargetMode="External"/><Relationship Id="rId85" Type="http://schemas.openxmlformats.org/officeDocument/2006/relationships/hyperlink" Target="https://naturalsupp.ru/catalog/muzhskoe_zdorove/944/" TargetMode="External"/><Relationship Id="rId12" Type="http://schemas.openxmlformats.org/officeDocument/2006/relationships/hyperlink" Target="https://naturalsupp.ru/catalog/aminokisloty/852/" TargetMode="External"/><Relationship Id="rId17" Type="http://schemas.openxmlformats.org/officeDocument/2006/relationships/hyperlink" Target="https://naturalsupp.ru/catalog/aminokisloty/748/" TargetMode="External"/><Relationship Id="rId33" Type="http://schemas.openxmlformats.org/officeDocument/2006/relationships/hyperlink" Target="https://naturalsupp.ru/catalog/dobavki_dlya_vegetariantsev/4200/" TargetMode="External"/><Relationship Id="rId38" Type="http://schemas.openxmlformats.org/officeDocument/2006/relationships/hyperlink" Target="https://naturalsupp.ru/catalog/dobavki_dlya_vegetariantsev/4148/" TargetMode="External"/><Relationship Id="rId59" Type="http://schemas.openxmlformats.org/officeDocument/2006/relationships/hyperlink" Target="https://naturalsupp.ru/catalog/muzhskoe_zdorove/848/" TargetMode="External"/><Relationship Id="rId103" Type="http://schemas.openxmlformats.org/officeDocument/2006/relationships/hyperlink" Target="https://naturalsupp.ru/catalog/dieta-i-pohudenie/7924/" TargetMode="External"/><Relationship Id="rId108" Type="http://schemas.openxmlformats.org/officeDocument/2006/relationships/hyperlink" Target="https://naturalsupp.ru/catalog/aminokisloty/759/" TargetMode="External"/><Relationship Id="rId54" Type="http://schemas.openxmlformats.org/officeDocument/2006/relationships/hyperlink" Target="https://naturalsupp.ru/catalog/ekstrakty/783/" TargetMode="External"/><Relationship Id="rId70" Type="http://schemas.openxmlformats.org/officeDocument/2006/relationships/hyperlink" Target="https://naturalsupp.ru/catalog/zhenskoe_zdorove/6881/" TargetMode="External"/><Relationship Id="rId75" Type="http://schemas.openxmlformats.org/officeDocument/2006/relationships/hyperlink" Target="https://naturalsupp.ru/catalog/son/847/" TargetMode="External"/><Relationship Id="rId91" Type="http://schemas.openxmlformats.org/officeDocument/2006/relationships/hyperlink" Target="https://naturalsupp.ru/catalog/vitaminy_i_mineraly/10157/" TargetMode="External"/><Relationship Id="rId96" Type="http://schemas.openxmlformats.org/officeDocument/2006/relationships/hyperlink" Target="https://naturalsupp.ru/catalog/vitaminy_i_mineraly/10794/" TargetMode="External"/><Relationship Id="rId1" Type="http://schemas.openxmlformats.org/officeDocument/2006/relationships/hyperlink" Target="https://naturalsupp.ru/catalog/aminokisloty/751/" TargetMode="External"/><Relationship Id="rId6" Type="http://schemas.openxmlformats.org/officeDocument/2006/relationships/hyperlink" Target="https://naturalsupp.ru/catalog/aminokisloty/774/" TargetMode="External"/><Relationship Id="rId23" Type="http://schemas.openxmlformats.org/officeDocument/2006/relationships/hyperlink" Target="https://naturalsupp.ru/catalog/son/743/" TargetMode="External"/><Relationship Id="rId28" Type="http://schemas.openxmlformats.org/officeDocument/2006/relationships/hyperlink" Target="https://naturalsupp.ru/catalog/vitaminy_i_mineraly/863/" TargetMode="External"/><Relationship Id="rId49" Type="http://schemas.openxmlformats.org/officeDocument/2006/relationships/hyperlink" Target="https://naturalsupp.ru/catalog/ekstrakty/874/" TargetMode="External"/><Relationship Id="rId114" Type="http://schemas.openxmlformats.org/officeDocument/2006/relationships/hyperlink" Target="https://naturalsupp.ru/catalog/nezamenimye-zhirnye-kisloty/8187/" TargetMode="External"/><Relationship Id="rId119" Type="http://schemas.openxmlformats.org/officeDocument/2006/relationships/drawing" Target="../drawings/drawing1.xml"/><Relationship Id="rId10" Type="http://schemas.openxmlformats.org/officeDocument/2006/relationships/hyperlink" Target="https://naturalsupp.ru/catalog/aminokisloty/836/" TargetMode="External"/><Relationship Id="rId31" Type="http://schemas.openxmlformats.org/officeDocument/2006/relationships/hyperlink" Target="https://naturalsupp.ru/catalog/vitaminy_i_mineraly/855/" TargetMode="External"/><Relationship Id="rId44" Type="http://schemas.openxmlformats.org/officeDocument/2006/relationships/hyperlink" Target="https://naturalsupp.ru/catalog/vitaminy_i_mineraly/19596/" TargetMode="External"/><Relationship Id="rId52" Type="http://schemas.openxmlformats.org/officeDocument/2006/relationships/hyperlink" Target="https://naturalsupp.ru/catalog/son/776/" TargetMode="External"/><Relationship Id="rId60" Type="http://schemas.openxmlformats.org/officeDocument/2006/relationships/hyperlink" Target="https://naturalsupp.ru/catalog/ekstrakty/837/" TargetMode="External"/><Relationship Id="rId65" Type="http://schemas.openxmlformats.org/officeDocument/2006/relationships/hyperlink" Target="https://naturalsupp.ru/catalog/sustavy-i-kosti/808/" TargetMode="External"/><Relationship Id="rId73" Type="http://schemas.openxmlformats.org/officeDocument/2006/relationships/hyperlink" Target="https://naturalsupp.ru/catalog/ekstrakty/796/" TargetMode="External"/><Relationship Id="rId78" Type="http://schemas.openxmlformats.org/officeDocument/2006/relationships/hyperlink" Target="https://naturalsupp.ru/catalog/sustavy-i-kosti/830/" TargetMode="External"/><Relationship Id="rId81" Type="http://schemas.openxmlformats.org/officeDocument/2006/relationships/hyperlink" Target="https://naturalsupp.ru/catalog/zhenskoe_zdorove/797/" TargetMode="External"/><Relationship Id="rId86" Type="http://schemas.openxmlformats.org/officeDocument/2006/relationships/hyperlink" Target="https://naturalsupp.ru/catalog/sustavy-i-kosti/10728/" TargetMode="External"/><Relationship Id="rId94" Type="http://schemas.openxmlformats.org/officeDocument/2006/relationships/hyperlink" Target="https://naturalsupp.ru/catalog/son/2563/" TargetMode="External"/><Relationship Id="rId99" Type="http://schemas.openxmlformats.org/officeDocument/2006/relationships/hyperlink" Target="https://naturalsupp.ru/catalog/zhenskoe_zdorove/862/" TargetMode="External"/><Relationship Id="rId101" Type="http://schemas.openxmlformats.org/officeDocument/2006/relationships/hyperlink" Target="https://naturalsupp.ru/catalog/dieta-i-pohudenie/741/" TargetMode="External"/><Relationship Id="rId4" Type="http://schemas.openxmlformats.org/officeDocument/2006/relationships/hyperlink" Target="https://naturalsupp.ru/catalog/aminokisloty/860/" TargetMode="External"/><Relationship Id="rId9" Type="http://schemas.openxmlformats.org/officeDocument/2006/relationships/hyperlink" Target="https://naturalsupp.ru/catalog/aminokisloty/840/" TargetMode="External"/><Relationship Id="rId13" Type="http://schemas.openxmlformats.org/officeDocument/2006/relationships/hyperlink" Target="https://naturalsupp.ru/catalog/aminokisloty/819/" TargetMode="External"/><Relationship Id="rId18" Type="http://schemas.openxmlformats.org/officeDocument/2006/relationships/hyperlink" Target="https://naturalsupp.ru/catalog/vitaminy_i_mineraly/827/" TargetMode="External"/><Relationship Id="rId39" Type="http://schemas.openxmlformats.org/officeDocument/2006/relationships/hyperlink" Target="https://naturalsupp.ru/catalog/dieta-i-pohudenie/818/" TargetMode="External"/><Relationship Id="rId109" Type="http://schemas.openxmlformats.org/officeDocument/2006/relationships/hyperlink" Target="https://naturalsupp.ru/catalog/aminokisloty/11375/" TargetMode="External"/><Relationship Id="rId34" Type="http://schemas.openxmlformats.org/officeDocument/2006/relationships/hyperlink" Target="https://naturalsupp.ru/catalog/dobavki_dlya_vegetariantsev/771/" TargetMode="External"/><Relationship Id="rId50" Type="http://schemas.openxmlformats.org/officeDocument/2006/relationships/hyperlink" Target="https://naturalsupp.ru/catalog/ekstrakty/764/" TargetMode="External"/><Relationship Id="rId55" Type="http://schemas.openxmlformats.org/officeDocument/2006/relationships/hyperlink" Target="https://naturalsupp.ru/catalog/ekstrakty/822/" TargetMode="External"/><Relationship Id="rId76" Type="http://schemas.openxmlformats.org/officeDocument/2006/relationships/hyperlink" Target="https://naturalsupp.ru/catalog/sustavy-i-kosti/781/" TargetMode="External"/><Relationship Id="rId97" Type="http://schemas.openxmlformats.org/officeDocument/2006/relationships/hyperlink" Target="https://naturalsupp.ru/catalog/vitaminy_i_mineraly/8942/" TargetMode="External"/><Relationship Id="rId104" Type="http://schemas.openxmlformats.org/officeDocument/2006/relationships/hyperlink" Target="https://naturalsupp.ru/catalog/antioksidanti-i-detoks/5078/" TargetMode="External"/><Relationship Id="rId7" Type="http://schemas.openxmlformats.org/officeDocument/2006/relationships/hyperlink" Target="https://naturalsupp.ru/catalog/aminokisloty/868/" TargetMode="External"/><Relationship Id="rId71" Type="http://schemas.openxmlformats.org/officeDocument/2006/relationships/hyperlink" Target="https://naturalsupp.ru/catalog/zhenskoe_zdorove/6237/" TargetMode="External"/><Relationship Id="rId92" Type="http://schemas.openxmlformats.org/officeDocument/2006/relationships/hyperlink" Target="https://naturalsupp.ru/catalog/zhenskoe_zdorove/6406/" TargetMode="External"/><Relationship Id="rId2" Type="http://schemas.openxmlformats.org/officeDocument/2006/relationships/hyperlink" Target="https://naturalsupp.ru/catalog/aminokisloty/820/" TargetMode="External"/><Relationship Id="rId29" Type="http://schemas.openxmlformats.org/officeDocument/2006/relationships/hyperlink" Target="https://naturalsupp.ru/catalog/dobavki_dlya_vegetariantsev/2502/" TargetMode="External"/><Relationship Id="rId24" Type="http://schemas.openxmlformats.org/officeDocument/2006/relationships/hyperlink" Target="https://naturalsupp.ru/catalog/vitaminy_i_mineraly/838/" TargetMode="External"/><Relationship Id="rId40" Type="http://schemas.openxmlformats.org/officeDocument/2006/relationships/hyperlink" Target="https://naturalsupp.ru/catalog/dieta-i-pohudenie/752/" TargetMode="External"/><Relationship Id="rId45" Type="http://schemas.openxmlformats.org/officeDocument/2006/relationships/hyperlink" Target="https://naturalsupp.ru/catalog/vitaminy_i_mineraly/757/" TargetMode="External"/><Relationship Id="rId66" Type="http://schemas.openxmlformats.org/officeDocument/2006/relationships/hyperlink" Target="https://naturalsupp.ru/catalog/sustavy-i-kosti/807/" TargetMode="External"/><Relationship Id="rId87" Type="http://schemas.openxmlformats.org/officeDocument/2006/relationships/hyperlink" Target="https://naturalsupp.ru/catalog/vitaminy_i_mineraly/10793/" TargetMode="External"/><Relationship Id="rId110" Type="http://schemas.openxmlformats.org/officeDocument/2006/relationships/hyperlink" Target="https://naturalsupp.ru/catalog/aminokisloty/5611/" TargetMode="External"/><Relationship Id="rId115" Type="http://schemas.openxmlformats.org/officeDocument/2006/relationships/hyperlink" Target="https://naturalsupp.ru/catalog/vitaminy_i_mineraly/29417/" TargetMode="External"/><Relationship Id="rId61" Type="http://schemas.openxmlformats.org/officeDocument/2006/relationships/hyperlink" Target="https://naturalsupp.ru/catalog/ekstrakty/846/" TargetMode="External"/><Relationship Id="rId82" Type="http://schemas.openxmlformats.org/officeDocument/2006/relationships/hyperlink" Target="https://naturalsupp.ru/catalog/zhenskoe_zdorove/777/" TargetMode="External"/><Relationship Id="rId19" Type="http://schemas.openxmlformats.org/officeDocument/2006/relationships/hyperlink" Target="https://naturalsupp.ru/catalog/vitaminy_i_mineraly/2504/" TargetMode="External"/><Relationship Id="rId14" Type="http://schemas.openxmlformats.org/officeDocument/2006/relationships/hyperlink" Target="https://naturalsupp.ru/catalog/aminokisloty/782/" TargetMode="External"/><Relationship Id="rId30" Type="http://schemas.openxmlformats.org/officeDocument/2006/relationships/hyperlink" Target="https://naturalsupp.ru/catalog/vitaminy_i_mineraly/773/" TargetMode="External"/><Relationship Id="rId35" Type="http://schemas.openxmlformats.org/officeDocument/2006/relationships/hyperlink" Target="https://naturalsupp.ru/catalog/vitaminy_i_mineraly/867/" TargetMode="External"/><Relationship Id="rId56" Type="http://schemas.openxmlformats.org/officeDocument/2006/relationships/hyperlink" Target="https://naturalsupp.ru/catalog/ekstrakty/813/" TargetMode="External"/><Relationship Id="rId77" Type="http://schemas.openxmlformats.org/officeDocument/2006/relationships/hyperlink" Target="https://naturalsupp.ru/catalog/sustavy-i-kosti/780/" TargetMode="External"/><Relationship Id="rId100" Type="http://schemas.openxmlformats.org/officeDocument/2006/relationships/hyperlink" Target="https://naturalsupp.ru/catalog/vitaminy_i_mineraly/18408/" TargetMode="External"/><Relationship Id="rId105" Type="http://schemas.openxmlformats.org/officeDocument/2006/relationships/hyperlink" Target="https://naturalsupp.ru/catalog/vitaminy_i_mineraly/6235/" TargetMode="External"/><Relationship Id="rId8" Type="http://schemas.openxmlformats.org/officeDocument/2006/relationships/hyperlink" Target="https://naturalsupp.ru/catalog/aminokisloty/828/" TargetMode="External"/><Relationship Id="rId51" Type="http://schemas.openxmlformats.org/officeDocument/2006/relationships/hyperlink" Target="https://naturalsupp.ru/catalog/ekstrakty/768/" TargetMode="External"/><Relationship Id="rId72" Type="http://schemas.openxmlformats.org/officeDocument/2006/relationships/hyperlink" Target="https://naturalsupp.ru/catalog/ekstrakty/845/" TargetMode="External"/><Relationship Id="rId93" Type="http://schemas.openxmlformats.org/officeDocument/2006/relationships/hyperlink" Target="https://naturalsupp.ru/catalog/dieta-i-pohudenie/810/" TargetMode="External"/><Relationship Id="rId98" Type="http://schemas.openxmlformats.org/officeDocument/2006/relationships/hyperlink" Target="https://naturalsupp.ru/catalog/zhenskoe_zdorove/799/" TargetMode="External"/><Relationship Id="rId3" Type="http://schemas.openxmlformats.org/officeDocument/2006/relationships/hyperlink" Target="https://naturalsupp.ru/catalog/aminokisloty/857/" TargetMode="External"/><Relationship Id="rId25" Type="http://schemas.openxmlformats.org/officeDocument/2006/relationships/hyperlink" Target="https://naturalsupp.ru/catalog/vitaminy_i_mineraly/6236/" TargetMode="External"/><Relationship Id="rId46" Type="http://schemas.openxmlformats.org/officeDocument/2006/relationships/hyperlink" Target="https://naturalsupp.ru/catalog/vitaminy_i_mineraly/756/" TargetMode="External"/><Relationship Id="rId67" Type="http://schemas.openxmlformats.org/officeDocument/2006/relationships/hyperlink" Target="https://naturalsupp.ru/catalog/sustavy-i-kosti/829/" TargetMode="External"/><Relationship Id="rId116" Type="http://schemas.openxmlformats.org/officeDocument/2006/relationships/hyperlink" Target="https://naturalsupp.ru/catalog/dieta-i-pohudenie/28773/" TargetMode="External"/><Relationship Id="rId20" Type="http://schemas.openxmlformats.org/officeDocument/2006/relationships/hyperlink" Target="https://naturalsupp.ru/catalog/vitaminy_i_mineraly/865/" TargetMode="External"/><Relationship Id="rId41" Type="http://schemas.openxmlformats.org/officeDocument/2006/relationships/hyperlink" Target="https://naturalsupp.ru/catalog/dobavki_dlya_vegetariantsev/4182/" TargetMode="External"/><Relationship Id="rId62" Type="http://schemas.openxmlformats.org/officeDocument/2006/relationships/hyperlink" Target="https://naturalsupp.ru/catalog/ekstrakty/811/" TargetMode="External"/><Relationship Id="rId83" Type="http://schemas.openxmlformats.org/officeDocument/2006/relationships/hyperlink" Target="https://naturalsupp.ru/catalog/son/788/" TargetMode="External"/><Relationship Id="rId88" Type="http://schemas.openxmlformats.org/officeDocument/2006/relationships/hyperlink" Target="https://naturalsupp.ru/catalog/ekstrakty/10844/" TargetMode="External"/><Relationship Id="rId111" Type="http://schemas.openxmlformats.org/officeDocument/2006/relationships/hyperlink" Target="https://naturalsupp.ru/catalog/krasota/25521/" TargetMode="External"/><Relationship Id="rId15" Type="http://schemas.openxmlformats.org/officeDocument/2006/relationships/hyperlink" Target="https://naturalsupp.ru/catalog/aminokisloty/779/" TargetMode="External"/><Relationship Id="rId36" Type="http://schemas.openxmlformats.org/officeDocument/2006/relationships/hyperlink" Target="https://naturalsupp.ru/catalog/dobavki_dlya_vegetariantsev/772/" TargetMode="External"/><Relationship Id="rId57" Type="http://schemas.openxmlformats.org/officeDocument/2006/relationships/hyperlink" Target="https://naturalsupp.ru/catalog/ekstrakty/817/" TargetMode="External"/><Relationship Id="rId106" Type="http://schemas.openxmlformats.org/officeDocument/2006/relationships/hyperlink" Target="https://naturalsupp.ru/catalog/dieta-i-pohudenie/94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N642"/>
  <sheetViews>
    <sheetView tabSelected="1" topLeftCell="B1" zoomScale="75" zoomScaleNormal="75" zoomScalePageLayoutView="70" workbookViewId="0">
      <pane ySplit="2" topLeftCell="A144" activePane="bottomLeft" state="frozen"/>
      <selection activeCell="B1" sqref="B1"/>
      <selection pane="bottomLeft" activeCell="G178" sqref="G178"/>
    </sheetView>
  </sheetViews>
  <sheetFormatPr defaultColWidth="18.140625" defaultRowHeight="15"/>
  <cols>
    <col min="1" max="1" width="4.42578125" style="9" hidden="1" customWidth="1"/>
    <col min="2" max="2" width="15.5703125" style="10" customWidth="1"/>
    <col min="3" max="3" width="24" style="41" customWidth="1"/>
    <col min="4" max="4" width="25.140625" style="11" customWidth="1"/>
    <col min="5" max="5" width="15.140625" style="12" customWidth="1"/>
    <col min="6" max="6" width="7.140625" style="4" customWidth="1"/>
    <col min="7" max="7" width="71.28515625" style="39" customWidth="1"/>
    <col min="8" max="10" width="17.140625" style="13" customWidth="1"/>
    <col min="11" max="12" width="13.42578125" style="14" customWidth="1"/>
    <col min="13" max="13" width="27" style="13" customWidth="1"/>
    <col min="14" max="14" width="18.140625" style="15" customWidth="1"/>
    <col min="15" max="15" width="66.7109375" style="8" customWidth="1"/>
    <col min="16" max="16" width="61.42578125" style="19" customWidth="1"/>
    <col min="17" max="17" width="11.42578125" style="20" customWidth="1"/>
    <col min="18" max="18" width="28.28515625" style="16" bestFit="1" customWidth="1"/>
    <col min="19" max="24" width="18.140625" style="17"/>
    <col min="25" max="16384" width="18.140625" style="18"/>
  </cols>
  <sheetData>
    <row r="1" spans="1:92" ht="237" customHeight="1">
      <c r="A1" s="156"/>
      <c r="B1" s="527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9"/>
      <c r="R1" s="382"/>
      <c r="S1" s="51"/>
      <c r="T1" s="51"/>
      <c r="U1" s="51"/>
      <c r="V1" s="51"/>
      <c r="W1" s="51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</row>
    <row r="2" spans="1:92" s="7" customFormat="1" ht="68.25" customHeight="1">
      <c r="A2" s="158" t="s">
        <v>20</v>
      </c>
      <c r="B2" s="204"/>
      <c r="C2" s="204" t="s">
        <v>171</v>
      </c>
      <c r="D2" s="159" t="s">
        <v>127</v>
      </c>
      <c r="E2" s="161" t="s">
        <v>23</v>
      </c>
      <c r="F2" s="160" t="s">
        <v>21</v>
      </c>
      <c r="G2" s="435" t="s">
        <v>138</v>
      </c>
      <c r="H2" s="431" t="s">
        <v>791</v>
      </c>
      <c r="I2" s="431" t="s">
        <v>792</v>
      </c>
      <c r="J2" s="431" t="s">
        <v>793</v>
      </c>
      <c r="K2" s="431" t="s">
        <v>794</v>
      </c>
      <c r="L2" s="431" t="s">
        <v>790</v>
      </c>
      <c r="M2" s="346">
        <f>SUM(M6:M288)</f>
        <v>0</v>
      </c>
      <c r="N2" s="205" t="s">
        <v>87</v>
      </c>
      <c r="O2" s="205" t="s">
        <v>456</v>
      </c>
      <c r="P2" s="161" t="s">
        <v>145</v>
      </c>
      <c r="Q2" s="162" t="s">
        <v>0</v>
      </c>
      <c r="R2" s="347" t="s">
        <v>139</v>
      </c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6"/>
      <c r="CB2" s="296"/>
      <c r="CC2" s="296"/>
      <c r="CD2" s="296"/>
      <c r="CE2" s="296"/>
      <c r="CF2" s="296"/>
      <c r="CG2" s="296"/>
      <c r="CH2" s="296"/>
      <c r="CI2" s="296"/>
      <c r="CJ2" s="296"/>
      <c r="CK2" s="296"/>
      <c r="CL2" s="296"/>
      <c r="CM2" s="296"/>
      <c r="CN2" s="296"/>
    </row>
    <row r="3" spans="1:92" s="9" customFormat="1" ht="68.25" customHeight="1">
      <c r="A3" s="290"/>
      <c r="B3" s="348"/>
      <c r="C3" s="386"/>
      <c r="D3" s="387"/>
      <c r="E3" s="336"/>
      <c r="F3" s="337"/>
      <c r="G3" s="434" t="s">
        <v>819</v>
      </c>
      <c r="H3" s="381"/>
      <c r="I3" s="381"/>
      <c r="J3" s="381"/>
      <c r="K3" s="381"/>
      <c r="L3" s="428"/>
      <c r="M3" s="381"/>
      <c r="N3" s="381"/>
      <c r="O3" s="381"/>
      <c r="P3" s="381"/>
      <c r="Q3" s="381"/>
      <c r="R3" s="333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6"/>
      <c r="BW3" s="296"/>
      <c r="BX3" s="296"/>
      <c r="BY3" s="296"/>
      <c r="BZ3" s="296"/>
      <c r="CA3" s="296"/>
      <c r="CB3" s="296"/>
      <c r="CC3" s="296"/>
      <c r="CD3" s="296"/>
      <c r="CE3" s="296"/>
      <c r="CF3" s="296"/>
      <c r="CG3" s="296"/>
      <c r="CH3" s="296"/>
      <c r="CI3" s="296"/>
      <c r="CJ3" s="296"/>
      <c r="CK3" s="296"/>
      <c r="CL3" s="296"/>
      <c r="CM3" s="296"/>
      <c r="CN3" s="296"/>
    </row>
    <row r="4" spans="1:92" s="438" customFormat="1" ht="68.25" customHeight="1">
      <c r="A4" s="437"/>
      <c r="B4" s="526">
        <v>0.25</v>
      </c>
      <c r="C4" s="505" t="s">
        <v>922</v>
      </c>
      <c r="D4" s="506" t="s">
        <v>812</v>
      </c>
      <c r="E4" s="507" t="s">
        <v>816</v>
      </c>
      <c r="F4" s="508">
        <v>1000</v>
      </c>
      <c r="G4" s="509" t="s">
        <v>815</v>
      </c>
      <c r="H4" s="510">
        <v>390</v>
      </c>
      <c r="I4" s="511">
        <v>599</v>
      </c>
      <c r="J4" s="512">
        <v>699</v>
      </c>
      <c r="K4" s="513">
        <f>(J4-H4)/H4*100%</f>
        <v>0.79230769230769227</v>
      </c>
      <c r="L4" s="512"/>
      <c r="M4" s="514">
        <f t="shared" ref="M4:M5" si="0">L4*H4</f>
        <v>0</v>
      </c>
      <c r="N4" s="515" t="s">
        <v>134</v>
      </c>
      <c r="O4" s="516" t="s">
        <v>814</v>
      </c>
      <c r="P4" s="517" t="s">
        <v>823</v>
      </c>
      <c r="Q4" s="518" t="s">
        <v>132</v>
      </c>
      <c r="R4" s="519">
        <v>4631175935628</v>
      </c>
      <c r="S4" s="530" t="s">
        <v>921</v>
      </c>
      <c r="T4" s="531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</row>
    <row r="5" spans="1:92" s="9" customFormat="1" ht="57" customHeight="1">
      <c r="A5" s="290"/>
      <c r="B5" s="526">
        <v>0.25</v>
      </c>
      <c r="C5" s="442" t="s">
        <v>922</v>
      </c>
      <c r="D5" s="520" t="s">
        <v>813</v>
      </c>
      <c r="E5" s="507" t="s">
        <v>816</v>
      </c>
      <c r="F5" s="521">
        <v>1000</v>
      </c>
      <c r="G5" s="522" t="s">
        <v>817</v>
      </c>
      <c r="H5" s="510">
        <v>390</v>
      </c>
      <c r="I5" s="511">
        <v>599</v>
      </c>
      <c r="J5" s="512">
        <v>699</v>
      </c>
      <c r="K5" s="513">
        <f>(J5-H5)/H5*100%</f>
        <v>0.79230769230769227</v>
      </c>
      <c r="L5" s="512"/>
      <c r="M5" s="514">
        <f t="shared" si="0"/>
        <v>0</v>
      </c>
      <c r="N5" s="515" t="s">
        <v>134</v>
      </c>
      <c r="O5" s="523" t="s">
        <v>818</v>
      </c>
      <c r="P5" s="524" t="s">
        <v>824</v>
      </c>
      <c r="Q5" s="518" t="s">
        <v>132</v>
      </c>
      <c r="R5" s="525">
        <v>4631175935635</v>
      </c>
      <c r="S5" s="532"/>
      <c r="T5" s="531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</row>
    <row r="6" spans="1:92" s="9" customFormat="1" ht="45" customHeight="1">
      <c r="A6" s="290"/>
      <c r="B6" s="348"/>
      <c r="C6" s="386"/>
      <c r="D6" s="387"/>
      <c r="E6" s="336"/>
      <c r="F6" s="337"/>
      <c r="G6" s="434" t="s">
        <v>689</v>
      </c>
      <c r="H6" s="381"/>
      <c r="I6" s="381"/>
      <c r="J6" s="381"/>
      <c r="K6" s="381"/>
      <c r="L6" s="428"/>
      <c r="M6" s="381"/>
      <c r="N6" s="381"/>
      <c r="O6" s="381"/>
      <c r="P6" s="381"/>
      <c r="Q6" s="381"/>
      <c r="R6" s="333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</row>
    <row r="7" spans="1:92" s="9" customFormat="1" ht="54" customHeight="1">
      <c r="A7" s="290"/>
      <c r="B7" s="454"/>
      <c r="C7" s="388" t="s">
        <v>718</v>
      </c>
      <c r="D7" s="277" t="s">
        <v>686</v>
      </c>
      <c r="E7" s="274" t="s">
        <v>75</v>
      </c>
      <c r="F7" s="273">
        <v>200</v>
      </c>
      <c r="G7" s="238" t="s">
        <v>710</v>
      </c>
      <c r="H7" s="440">
        <v>515</v>
      </c>
      <c r="I7" s="436">
        <v>778.1260504201681</v>
      </c>
      <c r="J7" s="436">
        <v>815.34453781512605</v>
      </c>
      <c r="K7" s="294">
        <f>(J7-H7)/H7*100%</f>
        <v>0.58319327731092441</v>
      </c>
      <c r="L7" s="425"/>
      <c r="M7" s="449">
        <f>L7*H7</f>
        <v>0</v>
      </c>
      <c r="N7" s="272" t="s">
        <v>134</v>
      </c>
      <c r="O7" s="276" t="s">
        <v>698</v>
      </c>
      <c r="P7" s="291" t="s">
        <v>795</v>
      </c>
      <c r="Q7" s="272" t="s">
        <v>778</v>
      </c>
      <c r="R7" s="229">
        <v>4631175572380</v>
      </c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6"/>
      <c r="BD7" s="296"/>
      <c r="BE7" s="296"/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6"/>
      <c r="CD7" s="296"/>
      <c r="CE7" s="296"/>
      <c r="CF7" s="296"/>
      <c r="CG7" s="296"/>
      <c r="CH7" s="296"/>
      <c r="CI7" s="296"/>
      <c r="CJ7" s="296"/>
      <c r="CK7" s="296"/>
      <c r="CL7" s="296"/>
      <c r="CM7" s="296"/>
      <c r="CN7" s="296"/>
    </row>
    <row r="8" spans="1:92" s="9" customFormat="1" ht="54" customHeight="1">
      <c r="A8" s="290"/>
      <c r="B8" s="454"/>
      <c r="C8" s="388" t="s">
        <v>719</v>
      </c>
      <c r="D8" s="277" t="s">
        <v>684</v>
      </c>
      <c r="E8" s="274" t="s">
        <v>75</v>
      </c>
      <c r="F8" s="273">
        <v>200</v>
      </c>
      <c r="G8" s="238" t="s">
        <v>711</v>
      </c>
      <c r="H8" s="440">
        <v>605</v>
      </c>
      <c r="I8" s="436">
        <v>859.61157024793386</v>
      </c>
      <c r="J8" s="436">
        <v>900.22314049586771</v>
      </c>
      <c r="K8" s="294">
        <f t="shared" ref="K8:K12" si="1">(J8-H8)/H8*100%</f>
        <v>0.487972133051021</v>
      </c>
      <c r="L8" s="425"/>
      <c r="M8" s="449">
        <f t="shared" ref="M8:M68" si="2">L8*H8</f>
        <v>0</v>
      </c>
      <c r="N8" s="272" t="s">
        <v>134</v>
      </c>
      <c r="O8" s="276" t="s">
        <v>697</v>
      </c>
      <c r="P8" s="291" t="s">
        <v>796</v>
      </c>
      <c r="Q8" s="272" t="s">
        <v>778</v>
      </c>
      <c r="R8" s="229">
        <v>4631175572359</v>
      </c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296"/>
      <c r="BK8" s="296"/>
      <c r="BL8" s="296"/>
      <c r="BM8" s="296"/>
      <c r="BN8" s="296"/>
      <c r="BO8" s="296"/>
      <c r="BP8" s="296"/>
      <c r="BQ8" s="296"/>
      <c r="BR8" s="296"/>
      <c r="BS8" s="296"/>
      <c r="BT8" s="296"/>
      <c r="BU8" s="296"/>
      <c r="BV8" s="296"/>
      <c r="BW8" s="296"/>
      <c r="BX8" s="296"/>
      <c r="BY8" s="296"/>
      <c r="BZ8" s="296"/>
      <c r="CA8" s="296"/>
      <c r="CB8" s="296"/>
      <c r="CC8" s="296"/>
      <c r="CD8" s="296"/>
      <c r="CE8" s="296"/>
      <c r="CF8" s="296"/>
      <c r="CG8" s="296"/>
      <c r="CH8" s="296"/>
      <c r="CI8" s="296"/>
      <c r="CJ8" s="296"/>
      <c r="CK8" s="296"/>
      <c r="CL8" s="296"/>
      <c r="CM8" s="296"/>
      <c r="CN8" s="296"/>
    </row>
    <row r="9" spans="1:92" s="9" customFormat="1" ht="54" customHeight="1">
      <c r="A9" s="290"/>
      <c r="B9" s="454"/>
      <c r="C9" s="388" t="s">
        <v>720</v>
      </c>
      <c r="D9" s="277" t="s">
        <v>682</v>
      </c>
      <c r="E9" s="274" t="s">
        <v>75</v>
      </c>
      <c r="F9" s="273">
        <v>200</v>
      </c>
      <c r="G9" s="238" t="s">
        <v>703</v>
      </c>
      <c r="H9" s="440">
        <v>603</v>
      </c>
      <c r="I9" s="436">
        <v>806.11442786069642</v>
      </c>
      <c r="J9" s="436">
        <v>845.54892205638475</v>
      </c>
      <c r="K9" s="294">
        <f t="shared" si="1"/>
        <v>0.40223701833562975</v>
      </c>
      <c r="L9" s="425"/>
      <c r="M9" s="449">
        <f t="shared" si="2"/>
        <v>0</v>
      </c>
      <c r="N9" s="272" t="s">
        <v>134</v>
      </c>
      <c r="O9" s="276" t="s">
        <v>696</v>
      </c>
      <c r="P9" s="245" t="s">
        <v>861</v>
      </c>
      <c r="Q9" s="272" t="s">
        <v>778</v>
      </c>
      <c r="R9" s="229">
        <v>4631175829453</v>
      </c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296"/>
      <c r="BX9" s="296"/>
      <c r="BY9" s="296"/>
      <c r="BZ9" s="296"/>
      <c r="CA9" s="296"/>
      <c r="CB9" s="296"/>
      <c r="CC9" s="296"/>
      <c r="CD9" s="296"/>
      <c r="CE9" s="296"/>
      <c r="CF9" s="296"/>
      <c r="CG9" s="296"/>
      <c r="CH9" s="296"/>
      <c r="CI9" s="296"/>
      <c r="CJ9" s="296"/>
      <c r="CK9" s="296"/>
      <c r="CL9" s="296"/>
      <c r="CM9" s="296"/>
      <c r="CN9" s="296"/>
    </row>
    <row r="10" spans="1:92" s="9" customFormat="1" ht="54" customHeight="1">
      <c r="A10" s="290"/>
      <c r="B10" s="454"/>
      <c r="C10" s="388" t="s">
        <v>721</v>
      </c>
      <c r="D10" s="277" t="s">
        <v>685</v>
      </c>
      <c r="E10" s="274" t="s">
        <v>75</v>
      </c>
      <c r="F10" s="273">
        <v>200</v>
      </c>
      <c r="G10" s="238" t="s">
        <v>704</v>
      </c>
      <c r="H10" s="441">
        <v>472</v>
      </c>
      <c r="I10" s="275">
        <v>565.14830508474574</v>
      </c>
      <c r="J10" s="275">
        <v>718.25211864406776</v>
      </c>
      <c r="K10" s="294">
        <f t="shared" si="1"/>
        <v>0.52172059034760121</v>
      </c>
      <c r="L10" s="425"/>
      <c r="M10" s="449">
        <f t="shared" si="2"/>
        <v>0</v>
      </c>
      <c r="N10" s="272" t="s">
        <v>134</v>
      </c>
      <c r="O10" s="276" t="s">
        <v>699</v>
      </c>
      <c r="P10" s="245" t="s">
        <v>862</v>
      </c>
      <c r="Q10" s="272" t="s">
        <v>778</v>
      </c>
      <c r="R10" s="229">
        <v>4631175572366</v>
      </c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  <c r="BO10" s="296"/>
      <c r="BP10" s="296"/>
      <c r="BQ10" s="296"/>
      <c r="BR10" s="296"/>
      <c r="BS10" s="296"/>
      <c r="BT10" s="296"/>
      <c r="BU10" s="296"/>
      <c r="BV10" s="296"/>
      <c r="BW10" s="296"/>
      <c r="BX10" s="296"/>
      <c r="BY10" s="296"/>
      <c r="BZ10" s="296"/>
      <c r="CA10" s="296"/>
      <c r="CB10" s="296"/>
      <c r="CC10" s="296"/>
      <c r="CD10" s="296"/>
      <c r="CE10" s="296"/>
      <c r="CF10" s="296"/>
      <c r="CG10" s="296"/>
      <c r="CH10" s="296"/>
      <c r="CI10" s="296"/>
      <c r="CJ10" s="296"/>
      <c r="CK10" s="296"/>
      <c r="CL10" s="296"/>
      <c r="CM10" s="296"/>
      <c r="CN10" s="296"/>
    </row>
    <row r="11" spans="1:92" s="9" customFormat="1" ht="61.5" customHeight="1">
      <c r="A11" s="290"/>
      <c r="B11" s="454"/>
      <c r="C11" s="388" t="s">
        <v>722</v>
      </c>
      <c r="D11" s="277" t="s">
        <v>688</v>
      </c>
      <c r="E11" s="279" t="s">
        <v>75</v>
      </c>
      <c r="F11" s="273">
        <v>200</v>
      </c>
      <c r="G11" s="238" t="s">
        <v>705</v>
      </c>
      <c r="H11" s="441">
        <v>491</v>
      </c>
      <c r="I11" s="275">
        <v>565.68228105906314</v>
      </c>
      <c r="J11" s="275">
        <v>821.78207739307538</v>
      </c>
      <c r="K11" s="294">
        <f t="shared" si="1"/>
        <v>0.67369058532194581</v>
      </c>
      <c r="L11" s="425"/>
      <c r="M11" s="449">
        <f t="shared" si="2"/>
        <v>0</v>
      </c>
      <c r="N11" s="272" t="s">
        <v>134</v>
      </c>
      <c r="O11" s="276" t="s">
        <v>700</v>
      </c>
      <c r="P11" s="245" t="s">
        <v>782</v>
      </c>
      <c r="Q11" s="272" t="s">
        <v>778</v>
      </c>
      <c r="R11" s="229">
        <v>4631175572373</v>
      </c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296"/>
      <c r="BD11" s="296"/>
      <c r="BE11" s="296"/>
      <c r="BF11" s="296"/>
      <c r="BG11" s="296"/>
      <c r="BH11" s="296"/>
      <c r="BI11" s="296"/>
      <c r="BJ11" s="296"/>
      <c r="BK11" s="296"/>
      <c r="BL11" s="296"/>
      <c r="BM11" s="296"/>
      <c r="BN11" s="296"/>
      <c r="BO11" s="296"/>
      <c r="BP11" s="296"/>
      <c r="BQ11" s="296"/>
      <c r="BR11" s="296"/>
      <c r="BS11" s="296"/>
      <c r="BT11" s="296"/>
      <c r="BU11" s="296"/>
      <c r="BV11" s="296"/>
      <c r="BW11" s="296"/>
      <c r="BX11" s="296"/>
      <c r="BY11" s="296"/>
      <c r="BZ11" s="296"/>
      <c r="CA11" s="296"/>
      <c r="CB11" s="296"/>
      <c r="CC11" s="296"/>
      <c r="CD11" s="296"/>
      <c r="CE11" s="296"/>
      <c r="CF11" s="296"/>
      <c r="CG11" s="296"/>
      <c r="CH11" s="296"/>
      <c r="CI11" s="296"/>
      <c r="CJ11" s="296"/>
      <c r="CK11" s="296"/>
      <c r="CL11" s="296"/>
      <c r="CM11" s="296"/>
      <c r="CN11" s="296"/>
    </row>
    <row r="12" spans="1:92" s="9" customFormat="1" ht="54" customHeight="1">
      <c r="A12" s="290"/>
      <c r="B12" s="454"/>
      <c r="C12" s="388" t="s">
        <v>723</v>
      </c>
      <c r="D12" s="277" t="s">
        <v>687</v>
      </c>
      <c r="E12" s="274" t="s">
        <v>75</v>
      </c>
      <c r="F12" s="273">
        <v>200</v>
      </c>
      <c r="G12" s="238" t="s">
        <v>709</v>
      </c>
      <c r="H12" s="441">
        <v>667</v>
      </c>
      <c r="I12" s="275">
        <v>779.61019490254876</v>
      </c>
      <c r="J12" s="275">
        <v>973.53823088455772</v>
      </c>
      <c r="K12" s="294">
        <f t="shared" si="1"/>
        <v>0.45957755754806257</v>
      </c>
      <c r="L12" s="425"/>
      <c r="M12" s="449">
        <f t="shared" si="2"/>
        <v>0</v>
      </c>
      <c r="N12" s="272" t="s">
        <v>134</v>
      </c>
      <c r="O12" s="276" t="s">
        <v>701</v>
      </c>
      <c r="P12" s="245" t="s">
        <v>797</v>
      </c>
      <c r="Q12" s="272" t="s">
        <v>778</v>
      </c>
      <c r="R12" s="229">
        <v>4631175572342</v>
      </c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6"/>
      <c r="BK12" s="296"/>
      <c r="BL12" s="296"/>
      <c r="BM12" s="296"/>
      <c r="BN12" s="296"/>
      <c r="BO12" s="296"/>
      <c r="BP12" s="296"/>
      <c r="BQ12" s="296"/>
      <c r="BR12" s="296"/>
      <c r="BS12" s="296"/>
      <c r="BT12" s="296"/>
      <c r="BU12" s="296"/>
      <c r="BV12" s="296"/>
      <c r="BW12" s="296"/>
      <c r="BX12" s="296"/>
      <c r="BY12" s="296"/>
      <c r="BZ12" s="296"/>
      <c r="CA12" s="296"/>
      <c r="CB12" s="296"/>
      <c r="CC12" s="296"/>
      <c r="CD12" s="296"/>
      <c r="CE12" s="296"/>
      <c r="CF12" s="296"/>
      <c r="CG12" s="296"/>
      <c r="CH12" s="296"/>
      <c r="CI12" s="296"/>
      <c r="CJ12" s="296"/>
      <c r="CK12" s="296"/>
      <c r="CL12" s="296"/>
      <c r="CM12" s="296"/>
      <c r="CN12" s="296"/>
    </row>
    <row r="13" spans="1:92" s="9" customFormat="1" ht="33.75" customHeight="1">
      <c r="A13" s="234"/>
      <c r="B13" s="334"/>
      <c r="C13" s="335"/>
      <c r="D13" s="335"/>
      <c r="E13" s="335"/>
      <c r="F13" s="335"/>
      <c r="G13" s="349" t="s">
        <v>366</v>
      </c>
      <c r="H13" s="335"/>
      <c r="I13" s="335"/>
      <c r="J13" s="335"/>
      <c r="K13" s="335"/>
      <c r="L13" s="428"/>
      <c r="M13" s="339"/>
      <c r="N13" s="335"/>
      <c r="O13" s="335"/>
      <c r="P13" s="335"/>
      <c r="Q13" s="335"/>
      <c r="R13" s="335"/>
      <c r="S13" s="345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  <c r="BO13" s="296"/>
      <c r="BP13" s="296"/>
      <c r="BQ13" s="296"/>
      <c r="BR13" s="296"/>
      <c r="BS13" s="296"/>
      <c r="BT13" s="296"/>
      <c r="BU13" s="296"/>
      <c r="BV13" s="296"/>
      <c r="BW13" s="296"/>
      <c r="BX13" s="296"/>
      <c r="BY13" s="296"/>
      <c r="BZ13" s="296"/>
      <c r="CA13" s="296"/>
      <c r="CB13" s="296"/>
      <c r="CC13" s="296"/>
      <c r="CD13" s="296"/>
      <c r="CE13" s="296"/>
      <c r="CF13" s="296"/>
      <c r="CG13" s="296"/>
      <c r="CH13" s="296"/>
      <c r="CI13" s="296"/>
      <c r="CJ13" s="296"/>
      <c r="CK13" s="296"/>
      <c r="CL13" s="296"/>
      <c r="CM13" s="296"/>
      <c r="CN13" s="296"/>
    </row>
    <row r="14" spans="1:92" s="26" customFormat="1" ht="54.75" customHeight="1">
      <c r="A14" s="163" t="s">
        <v>29</v>
      </c>
      <c r="B14" s="292"/>
      <c r="C14" s="388" t="s">
        <v>183</v>
      </c>
      <c r="D14" s="277" t="s">
        <v>102</v>
      </c>
      <c r="E14" s="274" t="s">
        <v>25</v>
      </c>
      <c r="F14" s="273">
        <v>60</v>
      </c>
      <c r="G14" s="235" t="s">
        <v>629</v>
      </c>
      <c r="H14" s="425">
        <v>599.61</v>
      </c>
      <c r="I14" s="275">
        <v>906.17000000000007</v>
      </c>
      <c r="J14" s="275">
        <v>1019</v>
      </c>
      <c r="K14" s="430">
        <f t="shared" ref="K14:K38" si="3">(J14-H14)/H14*100%</f>
        <v>0.69943796801254143</v>
      </c>
      <c r="L14" s="433"/>
      <c r="M14" s="449">
        <f t="shared" si="2"/>
        <v>0</v>
      </c>
      <c r="N14" s="272" t="s">
        <v>34</v>
      </c>
      <c r="O14" s="276" t="s">
        <v>503</v>
      </c>
      <c r="P14" s="245" t="s">
        <v>863</v>
      </c>
      <c r="Q14" s="272" t="s">
        <v>76</v>
      </c>
      <c r="R14" s="229">
        <v>4631146677014</v>
      </c>
      <c r="S14" s="389"/>
      <c r="T14" s="390" t="s">
        <v>448</v>
      </c>
      <c r="U14" s="391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</row>
    <row r="15" spans="1:92" s="3" customFormat="1" ht="54.75" customHeight="1">
      <c r="A15" s="163" t="s">
        <v>31</v>
      </c>
      <c r="B15" s="350" t="s">
        <v>240</v>
      </c>
      <c r="C15" s="388" t="s">
        <v>724</v>
      </c>
      <c r="D15" s="277" t="s">
        <v>725</v>
      </c>
      <c r="E15" s="274" t="s">
        <v>25</v>
      </c>
      <c r="F15" s="273">
        <v>60</v>
      </c>
      <c r="G15" s="235" t="s">
        <v>570</v>
      </c>
      <c r="H15" s="425">
        <v>650</v>
      </c>
      <c r="I15" s="275">
        <v>1006.7894704565665</v>
      </c>
      <c r="J15" s="275">
        <v>1117.1158740379603</v>
      </c>
      <c r="K15" s="430">
        <f t="shared" si="3"/>
        <v>0.71863980621224666</v>
      </c>
      <c r="L15" s="433"/>
      <c r="M15" s="449">
        <f t="shared" si="2"/>
        <v>0</v>
      </c>
      <c r="N15" s="272" t="s">
        <v>34</v>
      </c>
      <c r="O15" s="276" t="s">
        <v>147</v>
      </c>
      <c r="P15" s="245" t="s">
        <v>864</v>
      </c>
      <c r="Q15" s="272" t="s">
        <v>132</v>
      </c>
      <c r="R15" s="229">
        <v>4631146677052</v>
      </c>
      <c r="S15" s="392"/>
      <c r="T15" s="393"/>
      <c r="U15" s="391" t="s">
        <v>446</v>
      </c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</row>
    <row r="16" spans="1:92" s="26" customFormat="1" ht="54.75" customHeight="1">
      <c r="A16" s="166" t="s">
        <v>11</v>
      </c>
      <c r="B16" s="350" t="s">
        <v>240</v>
      </c>
      <c r="C16" s="388" t="s">
        <v>193</v>
      </c>
      <c r="D16" s="277" t="s">
        <v>140</v>
      </c>
      <c r="E16" s="278" t="s">
        <v>22</v>
      </c>
      <c r="F16" s="273">
        <v>60</v>
      </c>
      <c r="G16" s="236" t="s">
        <v>571</v>
      </c>
      <c r="H16" s="425">
        <v>305</v>
      </c>
      <c r="I16" s="275">
        <v>424.32906770182251</v>
      </c>
      <c r="J16" s="275">
        <v>517.73142969932235</v>
      </c>
      <c r="K16" s="430">
        <f t="shared" si="3"/>
        <v>0.69748009737482741</v>
      </c>
      <c r="L16" s="433"/>
      <c r="M16" s="449">
        <f t="shared" si="2"/>
        <v>0</v>
      </c>
      <c r="N16" s="272" t="s">
        <v>34</v>
      </c>
      <c r="O16" s="276" t="s">
        <v>157</v>
      </c>
      <c r="P16" s="245" t="s">
        <v>260</v>
      </c>
      <c r="Q16" s="272" t="s">
        <v>132</v>
      </c>
      <c r="R16" s="229">
        <v>4631155456570</v>
      </c>
      <c r="S16" s="389"/>
      <c r="T16" s="394"/>
      <c r="U16" s="391" t="s">
        <v>447</v>
      </c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</row>
    <row r="17" spans="1:92" s="26" customFormat="1" ht="54.75" customHeight="1">
      <c r="A17" s="163" t="s">
        <v>1</v>
      </c>
      <c r="B17" s="350" t="s">
        <v>240</v>
      </c>
      <c r="C17" s="388" t="s">
        <v>196</v>
      </c>
      <c r="D17" s="277" t="s">
        <v>726</v>
      </c>
      <c r="E17" s="278" t="s">
        <v>22</v>
      </c>
      <c r="F17" s="273">
        <v>60</v>
      </c>
      <c r="G17" s="236" t="s">
        <v>607</v>
      </c>
      <c r="H17" s="425">
        <v>270</v>
      </c>
      <c r="I17" s="275">
        <v>383.04894996911668</v>
      </c>
      <c r="J17" s="275">
        <v>478.4203211859172</v>
      </c>
      <c r="K17" s="430">
        <f t="shared" si="3"/>
        <v>0.7719271155033971</v>
      </c>
      <c r="L17" s="433"/>
      <c r="M17" s="449">
        <f t="shared" si="2"/>
        <v>0</v>
      </c>
      <c r="N17" s="272" t="s">
        <v>34</v>
      </c>
      <c r="O17" s="276" t="s">
        <v>504</v>
      </c>
      <c r="P17" s="245" t="s">
        <v>261</v>
      </c>
      <c r="Q17" s="272" t="s">
        <v>132</v>
      </c>
      <c r="R17" s="229">
        <v>4631144090266</v>
      </c>
      <c r="S17" s="389"/>
      <c r="T17" s="395"/>
      <c r="U17" s="391" t="s">
        <v>449</v>
      </c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</row>
    <row r="18" spans="1:92" s="26" customFormat="1" ht="54.75" customHeight="1">
      <c r="A18" s="168" t="s">
        <v>78</v>
      </c>
      <c r="B18" s="350" t="s">
        <v>240</v>
      </c>
      <c r="C18" s="388" t="s">
        <v>202</v>
      </c>
      <c r="D18" s="277" t="s">
        <v>727</v>
      </c>
      <c r="E18" s="279" t="s">
        <v>25</v>
      </c>
      <c r="F18" s="273">
        <v>60</v>
      </c>
      <c r="G18" s="238" t="s">
        <v>572</v>
      </c>
      <c r="H18" s="425">
        <v>333</v>
      </c>
      <c r="I18" s="275">
        <v>496.44981680581418</v>
      </c>
      <c r="J18" s="275">
        <v>572.03435641780288</v>
      </c>
      <c r="K18" s="430">
        <f t="shared" si="3"/>
        <v>0.71782089014355221</v>
      </c>
      <c r="L18" s="433"/>
      <c r="M18" s="449">
        <f t="shared" si="2"/>
        <v>0</v>
      </c>
      <c r="N18" s="272" t="s">
        <v>34</v>
      </c>
      <c r="O18" s="276" t="s">
        <v>505</v>
      </c>
      <c r="P18" s="245" t="s">
        <v>268</v>
      </c>
      <c r="Q18" s="272" t="s">
        <v>132</v>
      </c>
      <c r="R18" s="230">
        <v>4631153973178</v>
      </c>
      <c r="S18" s="396"/>
      <c r="T18" s="396"/>
      <c r="U18" s="396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</row>
    <row r="19" spans="1:92" s="3" customFormat="1" ht="57.75" customHeight="1">
      <c r="A19" s="163" t="s">
        <v>7</v>
      </c>
      <c r="B19" s="350" t="s">
        <v>240</v>
      </c>
      <c r="C19" s="388" t="s">
        <v>728</v>
      </c>
      <c r="D19" s="277" t="s">
        <v>439</v>
      </c>
      <c r="E19" s="278" t="s">
        <v>22</v>
      </c>
      <c r="F19" s="273">
        <v>60</v>
      </c>
      <c r="G19" s="236" t="s">
        <v>784</v>
      </c>
      <c r="H19" s="426">
        <v>565</v>
      </c>
      <c r="I19" s="275">
        <v>800.77051873380935</v>
      </c>
      <c r="J19" s="275">
        <v>942.10084033613441</v>
      </c>
      <c r="K19" s="430">
        <f t="shared" si="3"/>
        <v>0.6674351156391759</v>
      </c>
      <c r="L19" s="433"/>
      <c r="M19" s="449">
        <f t="shared" si="2"/>
        <v>0</v>
      </c>
      <c r="N19" s="321" t="s">
        <v>34</v>
      </c>
      <c r="O19" s="322" t="s">
        <v>514</v>
      </c>
      <c r="P19" s="245" t="s">
        <v>865</v>
      </c>
      <c r="Q19" s="272" t="s">
        <v>132</v>
      </c>
      <c r="R19" s="229">
        <v>4631144090549</v>
      </c>
      <c r="S19" s="385"/>
      <c r="T19" s="385"/>
      <c r="U19" s="385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</row>
    <row r="20" spans="1:92" s="3" customFormat="1" ht="54.75" customHeight="1">
      <c r="A20" s="163" t="s">
        <v>72</v>
      </c>
      <c r="B20" s="350" t="s">
        <v>240</v>
      </c>
      <c r="C20" s="388" t="s">
        <v>806</v>
      </c>
      <c r="D20" s="277" t="s">
        <v>91</v>
      </c>
      <c r="E20" s="278" t="s">
        <v>22</v>
      </c>
      <c r="F20" s="281">
        <v>120</v>
      </c>
      <c r="G20" s="236" t="s">
        <v>805</v>
      </c>
      <c r="H20" s="425">
        <v>1030</v>
      </c>
      <c r="I20" s="275">
        <v>1406.4971328073718</v>
      </c>
      <c r="J20" s="275">
        <v>1716.5944191922322</v>
      </c>
      <c r="K20" s="430">
        <f t="shared" si="3"/>
        <v>0.66659652348760401</v>
      </c>
      <c r="L20" s="433"/>
      <c r="M20" s="449">
        <f t="shared" si="2"/>
        <v>0</v>
      </c>
      <c r="N20" s="272" t="s">
        <v>34</v>
      </c>
      <c r="O20" s="280" t="s">
        <v>146</v>
      </c>
      <c r="P20" s="245" t="s">
        <v>866</v>
      </c>
      <c r="Q20" s="272" t="s">
        <v>132</v>
      </c>
      <c r="R20" s="231">
        <v>4631149711036</v>
      </c>
      <c r="S20" s="385"/>
      <c r="T20" s="385"/>
      <c r="U20" s="385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</row>
    <row r="21" spans="1:92" s="26" customFormat="1" ht="54.75" customHeight="1">
      <c r="A21" s="163" t="s">
        <v>10</v>
      </c>
      <c r="B21" s="350" t="s">
        <v>240</v>
      </c>
      <c r="C21" s="388" t="s">
        <v>203</v>
      </c>
      <c r="D21" s="277" t="s">
        <v>729</v>
      </c>
      <c r="E21" s="278" t="s">
        <v>22</v>
      </c>
      <c r="F21" s="273">
        <v>60</v>
      </c>
      <c r="G21" s="236" t="s">
        <v>573</v>
      </c>
      <c r="H21" s="425">
        <v>360</v>
      </c>
      <c r="I21" s="275">
        <v>491.5251786558407</v>
      </c>
      <c r="J21" s="275">
        <v>611.74874176236688</v>
      </c>
      <c r="K21" s="430">
        <f t="shared" si="3"/>
        <v>0.69930206045101906</v>
      </c>
      <c r="L21" s="433"/>
      <c r="M21" s="449">
        <f t="shared" si="2"/>
        <v>0</v>
      </c>
      <c r="N21" s="272" t="s">
        <v>34</v>
      </c>
      <c r="O21" s="282" t="s">
        <v>506</v>
      </c>
      <c r="P21" s="245" t="s">
        <v>269</v>
      </c>
      <c r="Q21" s="272" t="s">
        <v>132</v>
      </c>
      <c r="R21" s="229">
        <v>4631153429279</v>
      </c>
      <c r="S21" s="396"/>
      <c r="T21" s="396"/>
      <c r="U21" s="396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</row>
    <row r="22" spans="1:92" s="26" customFormat="1" ht="54.75" customHeight="1">
      <c r="A22" s="163" t="s">
        <v>10</v>
      </c>
      <c r="B22" s="350" t="s">
        <v>135</v>
      </c>
      <c r="C22" s="388" t="s">
        <v>460</v>
      </c>
      <c r="D22" s="289" t="s">
        <v>304</v>
      </c>
      <c r="E22" s="278" t="s">
        <v>22</v>
      </c>
      <c r="F22" s="273">
        <v>30</v>
      </c>
      <c r="G22" s="239" t="s">
        <v>324</v>
      </c>
      <c r="H22" s="425">
        <v>190</v>
      </c>
      <c r="I22" s="275">
        <v>290.84708121827407</v>
      </c>
      <c r="J22" s="275">
        <v>324.61347292724196</v>
      </c>
      <c r="K22" s="430">
        <f t="shared" si="3"/>
        <v>0.70849196277495763</v>
      </c>
      <c r="L22" s="433"/>
      <c r="M22" s="449">
        <f t="shared" si="2"/>
        <v>0</v>
      </c>
      <c r="N22" s="272" t="s">
        <v>34</v>
      </c>
      <c r="O22" s="282" t="s">
        <v>507</v>
      </c>
      <c r="P22" s="245" t="s">
        <v>350</v>
      </c>
      <c r="Q22" s="272" t="s">
        <v>132</v>
      </c>
      <c r="R22" s="229">
        <v>4631166113158</v>
      </c>
      <c r="S22" s="396"/>
      <c r="T22" s="396"/>
      <c r="U22" s="396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</row>
    <row r="23" spans="1:92" s="3" customFormat="1" ht="54.75" customHeight="1">
      <c r="A23" s="172" t="s">
        <v>5</v>
      </c>
      <c r="B23" s="350"/>
      <c r="C23" s="388" t="s">
        <v>168</v>
      </c>
      <c r="D23" s="277" t="s">
        <v>440</v>
      </c>
      <c r="E23" s="278" t="s">
        <v>22</v>
      </c>
      <c r="F23" s="273">
        <v>60</v>
      </c>
      <c r="G23" s="236" t="s">
        <v>574</v>
      </c>
      <c r="H23" s="425">
        <v>275</v>
      </c>
      <c r="I23" s="275">
        <v>440.00199796570763</v>
      </c>
      <c r="J23" s="275">
        <v>512.72794972391739</v>
      </c>
      <c r="K23" s="430">
        <f t="shared" si="3"/>
        <v>0.86446527172333598</v>
      </c>
      <c r="L23" s="433"/>
      <c r="M23" s="449">
        <f t="shared" si="2"/>
        <v>0</v>
      </c>
      <c r="N23" s="272" t="s">
        <v>34</v>
      </c>
      <c r="O23" s="276" t="s">
        <v>853</v>
      </c>
      <c r="P23" s="246" t="s">
        <v>306</v>
      </c>
      <c r="Q23" s="272" t="s">
        <v>76</v>
      </c>
      <c r="R23" s="229">
        <v>4631144090563</v>
      </c>
      <c r="S23" s="385"/>
      <c r="T23" s="385"/>
      <c r="U23" s="385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</row>
    <row r="24" spans="1:92" s="26" customFormat="1" ht="54.75" customHeight="1">
      <c r="A24" s="168" t="s">
        <v>80</v>
      </c>
      <c r="B24" s="350" t="s">
        <v>135</v>
      </c>
      <c r="C24" s="388" t="s">
        <v>731</v>
      </c>
      <c r="D24" s="277" t="s">
        <v>730</v>
      </c>
      <c r="E24" s="279" t="s">
        <v>25</v>
      </c>
      <c r="F24" s="273">
        <v>60</v>
      </c>
      <c r="G24" s="240" t="s">
        <v>608</v>
      </c>
      <c r="H24" s="425">
        <v>283</v>
      </c>
      <c r="I24" s="275">
        <v>430.90769829477108</v>
      </c>
      <c r="J24" s="275">
        <v>507.8601500035378</v>
      </c>
      <c r="K24" s="430">
        <f t="shared" si="3"/>
        <v>0.79455883393476257</v>
      </c>
      <c r="L24" s="433"/>
      <c r="M24" s="449">
        <f t="shared" si="2"/>
        <v>0</v>
      </c>
      <c r="N24" s="272" t="s">
        <v>34</v>
      </c>
      <c r="O24" s="276" t="s">
        <v>508</v>
      </c>
      <c r="P24" s="245" t="s">
        <v>867</v>
      </c>
      <c r="Q24" s="272" t="s">
        <v>76</v>
      </c>
      <c r="R24" s="232">
        <v>4631153973192</v>
      </c>
      <c r="S24" s="396"/>
      <c r="T24" s="396"/>
      <c r="U24" s="396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</row>
    <row r="25" spans="1:92" s="3" customFormat="1" ht="54.75" customHeight="1">
      <c r="A25" s="163" t="s">
        <v>14</v>
      </c>
      <c r="B25" s="350"/>
      <c r="C25" s="388" t="s">
        <v>170</v>
      </c>
      <c r="D25" s="277" t="s">
        <v>93</v>
      </c>
      <c r="E25" s="278" t="s">
        <v>22</v>
      </c>
      <c r="F25" s="273">
        <v>60</v>
      </c>
      <c r="G25" s="235" t="s">
        <v>630</v>
      </c>
      <c r="H25" s="425">
        <v>265</v>
      </c>
      <c r="I25" s="275">
        <v>404.21368570442257</v>
      </c>
      <c r="J25" s="275">
        <v>451.97690920946656</v>
      </c>
      <c r="K25" s="430">
        <f t="shared" si="3"/>
        <v>0.70557324229987384</v>
      </c>
      <c r="L25" s="433"/>
      <c r="M25" s="449">
        <f t="shared" si="2"/>
        <v>0</v>
      </c>
      <c r="N25" s="272" t="s">
        <v>34</v>
      </c>
      <c r="O25" s="283" t="s">
        <v>417</v>
      </c>
      <c r="P25" s="245" t="s">
        <v>243</v>
      </c>
      <c r="Q25" s="272" t="s">
        <v>76</v>
      </c>
      <c r="R25" s="229">
        <v>4631144090358</v>
      </c>
      <c r="S25" s="385"/>
      <c r="T25" s="385"/>
      <c r="U25" s="385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</row>
    <row r="26" spans="1:92" s="3" customFormat="1" ht="54.75" customHeight="1">
      <c r="A26" s="163" t="s">
        <v>73</v>
      </c>
      <c r="B26" s="461" t="s">
        <v>240</v>
      </c>
      <c r="C26" s="388" t="s">
        <v>905</v>
      </c>
      <c r="D26" s="277" t="s">
        <v>94</v>
      </c>
      <c r="E26" s="278" t="s">
        <v>22</v>
      </c>
      <c r="F26" s="281">
        <v>120</v>
      </c>
      <c r="G26" s="235" t="s">
        <v>904</v>
      </c>
      <c r="H26" s="425">
        <v>400</v>
      </c>
      <c r="I26" s="275">
        <v>633.99257715186332</v>
      </c>
      <c r="J26" s="275">
        <v>734.90263866998828</v>
      </c>
      <c r="K26" s="430">
        <f t="shared" si="3"/>
        <v>0.83725659667497065</v>
      </c>
      <c r="L26" s="433"/>
      <c r="M26" s="449">
        <f t="shared" si="2"/>
        <v>0</v>
      </c>
      <c r="N26" s="272" t="s">
        <v>34</v>
      </c>
      <c r="O26" s="283" t="s">
        <v>417</v>
      </c>
      <c r="P26" s="488" t="s">
        <v>243</v>
      </c>
      <c r="Q26" s="272" t="s">
        <v>76</v>
      </c>
      <c r="R26" s="231">
        <v>4631149711043</v>
      </c>
      <c r="S26" s="385"/>
      <c r="T26" s="385"/>
      <c r="U26" s="385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</row>
    <row r="27" spans="1:92" s="26" customFormat="1" ht="54.75" customHeight="1">
      <c r="A27" s="163" t="s">
        <v>62</v>
      </c>
      <c r="B27" s="351"/>
      <c r="C27" s="388" t="s">
        <v>197</v>
      </c>
      <c r="D27" s="277" t="s">
        <v>114</v>
      </c>
      <c r="E27" s="278" t="s">
        <v>22</v>
      </c>
      <c r="F27" s="281">
        <v>60</v>
      </c>
      <c r="G27" s="236" t="s">
        <v>631</v>
      </c>
      <c r="H27" s="425">
        <v>650</v>
      </c>
      <c r="I27" s="275">
        <v>922.11717709720369</v>
      </c>
      <c r="J27" s="275">
        <v>1109.9478473146914</v>
      </c>
      <c r="K27" s="430">
        <f t="shared" si="3"/>
        <v>0.70761207279183302</v>
      </c>
      <c r="L27" s="433"/>
      <c r="M27" s="449">
        <f t="shared" si="2"/>
        <v>0</v>
      </c>
      <c r="N27" s="272" t="s">
        <v>34</v>
      </c>
      <c r="O27" s="276" t="s">
        <v>160</v>
      </c>
      <c r="P27" s="488" t="s">
        <v>262</v>
      </c>
      <c r="Q27" s="272" t="s">
        <v>76</v>
      </c>
      <c r="R27" s="231">
        <v>4631149710886</v>
      </c>
      <c r="S27" s="396"/>
      <c r="T27" s="396"/>
      <c r="U27" s="396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</row>
    <row r="28" spans="1:92" s="26" customFormat="1" ht="54.75" customHeight="1">
      <c r="A28" s="168" t="s">
        <v>79</v>
      </c>
      <c r="B28" s="350" t="s">
        <v>135</v>
      </c>
      <c r="C28" s="388" t="s">
        <v>732</v>
      </c>
      <c r="D28" s="277" t="s">
        <v>733</v>
      </c>
      <c r="E28" s="279" t="s">
        <v>25</v>
      </c>
      <c r="F28" s="273">
        <v>60</v>
      </c>
      <c r="G28" s="238" t="s">
        <v>632</v>
      </c>
      <c r="H28" s="426">
        <v>275</v>
      </c>
      <c r="I28" s="275">
        <v>414.48</v>
      </c>
      <c r="J28" s="275">
        <v>484.41</v>
      </c>
      <c r="K28" s="430">
        <f t="shared" si="3"/>
        <v>0.76149090909090922</v>
      </c>
      <c r="L28" s="433"/>
      <c r="M28" s="449">
        <f t="shared" si="2"/>
        <v>0</v>
      </c>
      <c r="N28" s="321" t="s">
        <v>34</v>
      </c>
      <c r="O28" s="325" t="s">
        <v>498</v>
      </c>
      <c r="P28" s="245" t="s">
        <v>868</v>
      </c>
      <c r="Q28" s="272" t="s">
        <v>132</v>
      </c>
      <c r="R28" s="230">
        <v>4631153973185</v>
      </c>
      <c r="S28" s="396"/>
      <c r="T28" s="396"/>
      <c r="U28" s="396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</row>
    <row r="29" spans="1:92" s="26" customFormat="1" ht="54.75" customHeight="1">
      <c r="A29" s="163" t="s">
        <v>51</v>
      </c>
      <c r="B29" s="350" t="s">
        <v>240</v>
      </c>
      <c r="C29" s="388" t="s">
        <v>800</v>
      </c>
      <c r="D29" s="277" t="s">
        <v>801</v>
      </c>
      <c r="E29" s="278" t="s">
        <v>22</v>
      </c>
      <c r="F29" s="281">
        <v>60</v>
      </c>
      <c r="G29" s="236" t="s">
        <v>799</v>
      </c>
      <c r="H29" s="425">
        <v>365</v>
      </c>
      <c r="I29" s="275">
        <v>518.11284099926115</v>
      </c>
      <c r="J29" s="275">
        <v>621.74939119489977</v>
      </c>
      <c r="K29" s="430">
        <f t="shared" si="3"/>
        <v>0.70342298957506788</v>
      </c>
      <c r="L29" s="433"/>
      <c r="M29" s="449">
        <f t="shared" si="2"/>
        <v>0</v>
      </c>
      <c r="N29" s="272" t="s">
        <v>239</v>
      </c>
      <c r="O29" s="276" t="s">
        <v>510</v>
      </c>
      <c r="P29" s="245" t="s">
        <v>869</v>
      </c>
      <c r="Q29" s="272" t="s">
        <v>132</v>
      </c>
      <c r="R29" s="231">
        <v>4631147599568</v>
      </c>
      <c r="S29" s="396"/>
      <c r="T29" s="396"/>
      <c r="U29" s="396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</row>
    <row r="30" spans="1:92" s="26" customFormat="1" ht="54.75" customHeight="1">
      <c r="A30" s="166" t="s">
        <v>49</v>
      </c>
      <c r="B30" s="292" t="s">
        <v>240</v>
      </c>
      <c r="C30" s="388" t="s">
        <v>201</v>
      </c>
      <c r="D30" s="277" t="s">
        <v>734</v>
      </c>
      <c r="E30" s="278" t="s">
        <v>22</v>
      </c>
      <c r="F30" s="281">
        <v>60</v>
      </c>
      <c r="G30" s="236" t="s">
        <v>609</v>
      </c>
      <c r="H30" s="425">
        <v>441.65</v>
      </c>
      <c r="I30" s="275">
        <v>661.74</v>
      </c>
      <c r="J30" s="275">
        <v>749.30000000000007</v>
      </c>
      <c r="K30" s="430">
        <f t="shared" si="3"/>
        <v>0.69659232423865081</v>
      </c>
      <c r="L30" s="433"/>
      <c r="M30" s="449">
        <f t="shared" si="2"/>
        <v>0</v>
      </c>
      <c r="N30" s="272" t="s">
        <v>34</v>
      </c>
      <c r="O30" s="276" t="s">
        <v>444</v>
      </c>
      <c r="P30" s="245" t="s">
        <v>266</v>
      </c>
      <c r="Q30" s="272" t="s">
        <v>132</v>
      </c>
      <c r="R30" s="230">
        <v>4631147599544</v>
      </c>
      <c r="S30" s="396"/>
      <c r="T30" s="396"/>
      <c r="U30" s="396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</row>
    <row r="31" spans="1:92" s="30" customFormat="1" ht="54.75" customHeight="1">
      <c r="A31" s="168"/>
      <c r="B31" s="350"/>
      <c r="C31" s="397" t="s">
        <v>331</v>
      </c>
      <c r="D31" s="398" t="s">
        <v>441</v>
      </c>
      <c r="E31" s="352" t="s">
        <v>22</v>
      </c>
      <c r="F31" s="353">
        <v>60</v>
      </c>
      <c r="G31" s="354" t="s">
        <v>610</v>
      </c>
      <c r="H31" s="425">
        <v>550</v>
      </c>
      <c r="I31" s="275">
        <v>732.32971663745752</v>
      </c>
      <c r="J31" s="275">
        <v>935.63791032432118</v>
      </c>
      <c r="K31" s="430">
        <f t="shared" si="3"/>
        <v>0.70115983695331119</v>
      </c>
      <c r="L31" s="433"/>
      <c r="M31" s="449">
        <f t="shared" si="2"/>
        <v>0</v>
      </c>
      <c r="N31" s="284" t="s">
        <v>34</v>
      </c>
      <c r="O31" s="355" t="s">
        <v>509</v>
      </c>
      <c r="P31" s="244" t="s">
        <v>335</v>
      </c>
      <c r="Q31" s="272" t="s">
        <v>76</v>
      </c>
      <c r="R31" s="230">
        <v>4631164220391</v>
      </c>
      <c r="S31" s="399"/>
      <c r="T31" s="399"/>
      <c r="U31" s="399"/>
      <c r="V31" s="297"/>
      <c r="W31" s="297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</row>
    <row r="32" spans="1:92" s="26" customFormat="1" ht="54.75" customHeight="1">
      <c r="A32" s="174" t="s">
        <v>3</v>
      </c>
      <c r="B32" s="350" t="s">
        <v>135</v>
      </c>
      <c r="C32" s="388" t="s">
        <v>213</v>
      </c>
      <c r="D32" s="277" t="s">
        <v>735</v>
      </c>
      <c r="E32" s="281" t="s">
        <v>22</v>
      </c>
      <c r="F32" s="273">
        <v>60</v>
      </c>
      <c r="G32" s="238" t="s">
        <v>634</v>
      </c>
      <c r="H32" s="425">
        <v>305</v>
      </c>
      <c r="I32" s="275">
        <v>407.27418984141576</v>
      </c>
      <c r="J32" s="275">
        <v>524.94007945628266</v>
      </c>
      <c r="K32" s="430">
        <f t="shared" si="3"/>
        <v>0.72111501461076277</v>
      </c>
      <c r="L32" s="433"/>
      <c r="M32" s="449">
        <f t="shared" si="2"/>
        <v>0</v>
      </c>
      <c r="N32" s="272" t="s">
        <v>34</v>
      </c>
      <c r="O32" s="276" t="s">
        <v>511</v>
      </c>
      <c r="P32" s="245" t="s">
        <v>277</v>
      </c>
      <c r="Q32" s="272" t="s">
        <v>132</v>
      </c>
      <c r="R32" s="271">
        <v>4631144090327</v>
      </c>
      <c r="S32" s="396"/>
      <c r="T32" s="396"/>
      <c r="U32" s="396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</row>
    <row r="33" spans="1:92" s="26" customFormat="1" ht="54.75" customHeight="1">
      <c r="A33" s="174" t="s">
        <v>3</v>
      </c>
      <c r="B33" s="350" t="s">
        <v>135</v>
      </c>
      <c r="C33" s="388" t="s">
        <v>462</v>
      </c>
      <c r="D33" s="289" t="s">
        <v>303</v>
      </c>
      <c r="E33" s="281" t="s">
        <v>22</v>
      </c>
      <c r="F33" s="273">
        <v>30</v>
      </c>
      <c r="G33" s="242" t="s">
        <v>326</v>
      </c>
      <c r="H33" s="425">
        <v>157</v>
      </c>
      <c r="I33" s="275">
        <v>261.51310837532691</v>
      </c>
      <c r="J33" s="275">
        <v>290.47553741149454</v>
      </c>
      <c r="K33" s="430">
        <f t="shared" si="3"/>
        <v>0.85016265867193974</v>
      </c>
      <c r="L33" s="433"/>
      <c r="M33" s="449">
        <f t="shared" si="2"/>
        <v>0</v>
      </c>
      <c r="N33" s="272" t="s">
        <v>34</v>
      </c>
      <c r="O33" s="276" t="s">
        <v>511</v>
      </c>
      <c r="P33" s="245" t="s">
        <v>353</v>
      </c>
      <c r="Q33" s="272" t="s">
        <v>132</v>
      </c>
      <c r="R33" s="271">
        <v>4631166113141</v>
      </c>
      <c r="S33" s="396"/>
      <c r="T33" s="396"/>
      <c r="U33" s="396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</row>
    <row r="34" spans="1:92" s="26" customFormat="1" ht="54.75" customHeight="1">
      <c r="A34" s="163" t="s">
        <v>15</v>
      </c>
      <c r="B34" s="350" t="s">
        <v>135</v>
      </c>
      <c r="C34" s="388" t="s">
        <v>200</v>
      </c>
      <c r="D34" s="277" t="s">
        <v>736</v>
      </c>
      <c r="E34" s="278" t="s">
        <v>22</v>
      </c>
      <c r="F34" s="273">
        <v>60</v>
      </c>
      <c r="G34" s="236" t="s">
        <v>576</v>
      </c>
      <c r="H34" s="425">
        <v>231</v>
      </c>
      <c r="I34" s="275">
        <v>375.94922230405962</v>
      </c>
      <c r="J34" s="275">
        <v>421.14639746978037</v>
      </c>
      <c r="K34" s="430">
        <f t="shared" si="3"/>
        <v>0.82314457779125705</v>
      </c>
      <c r="L34" s="433"/>
      <c r="M34" s="449">
        <f t="shared" si="2"/>
        <v>0</v>
      </c>
      <c r="N34" s="272" t="s">
        <v>34</v>
      </c>
      <c r="O34" s="276" t="s">
        <v>162</v>
      </c>
      <c r="P34" s="245" t="s">
        <v>265</v>
      </c>
      <c r="Q34" s="272" t="s">
        <v>132</v>
      </c>
      <c r="R34" s="229">
        <v>4631144090280</v>
      </c>
      <c r="S34" s="396"/>
      <c r="T34" s="396"/>
      <c r="U34" s="396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</row>
    <row r="35" spans="1:92" s="26" customFormat="1" ht="54.75" customHeight="1">
      <c r="A35" s="163" t="s">
        <v>12</v>
      </c>
      <c r="B35" s="350" t="s">
        <v>240</v>
      </c>
      <c r="C35" s="388" t="s">
        <v>198</v>
      </c>
      <c r="D35" s="277" t="s">
        <v>438</v>
      </c>
      <c r="E35" s="278" t="s">
        <v>22</v>
      </c>
      <c r="F35" s="273">
        <v>60</v>
      </c>
      <c r="G35" s="238" t="s">
        <v>577</v>
      </c>
      <c r="H35" s="425">
        <v>275</v>
      </c>
      <c r="I35" s="275">
        <v>404.85168106891297</v>
      </c>
      <c r="J35" s="275">
        <v>481.03532786290026</v>
      </c>
      <c r="K35" s="430">
        <f t="shared" si="3"/>
        <v>0.74921937404691008</v>
      </c>
      <c r="L35" s="433"/>
      <c r="M35" s="449">
        <f t="shared" si="2"/>
        <v>0</v>
      </c>
      <c r="N35" s="272" t="s">
        <v>34</v>
      </c>
      <c r="O35" s="276" t="s">
        <v>512</v>
      </c>
      <c r="P35" s="245" t="s">
        <v>263</v>
      </c>
      <c r="Q35" s="272" t="s">
        <v>132</v>
      </c>
      <c r="R35" s="229">
        <v>4631144090204</v>
      </c>
      <c r="S35" s="396"/>
      <c r="T35" s="396"/>
      <c r="U35" s="396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</row>
    <row r="36" spans="1:92" s="26" customFormat="1" ht="54.75" customHeight="1">
      <c r="A36" s="166" t="s">
        <v>9</v>
      </c>
      <c r="B36" s="350" t="s">
        <v>135</v>
      </c>
      <c r="C36" s="388" t="s">
        <v>199</v>
      </c>
      <c r="D36" s="277" t="s">
        <v>437</v>
      </c>
      <c r="E36" s="278" t="s">
        <v>22</v>
      </c>
      <c r="F36" s="273">
        <v>60</v>
      </c>
      <c r="G36" s="236" t="s">
        <v>578</v>
      </c>
      <c r="H36" s="425">
        <v>259</v>
      </c>
      <c r="I36" s="275">
        <v>360.53920432599466</v>
      </c>
      <c r="J36" s="275">
        <v>439.4696794129008</v>
      </c>
      <c r="K36" s="430">
        <f t="shared" si="3"/>
        <v>0.69679412900733906</v>
      </c>
      <c r="L36" s="433"/>
      <c r="M36" s="449">
        <f t="shared" si="2"/>
        <v>0</v>
      </c>
      <c r="N36" s="272" t="s">
        <v>34</v>
      </c>
      <c r="O36" s="276" t="s">
        <v>161</v>
      </c>
      <c r="P36" s="245" t="s">
        <v>264</v>
      </c>
      <c r="Q36" s="272" t="s">
        <v>132</v>
      </c>
      <c r="R36" s="229">
        <v>4631144090242</v>
      </c>
      <c r="S36" s="396"/>
      <c r="T36" s="396"/>
      <c r="U36" s="396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</row>
    <row r="37" spans="1:92" s="26" customFormat="1" ht="54.75" customHeight="1">
      <c r="A37" s="172" t="s">
        <v>57</v>
      </c>
      <c r="B37" s="351" t="s">
        <v>240</v>
      </c>
      <c r="C37" s="388" t="s">
        <v>878</v>
      </c>
      <c r="D37" s="277" t="s">
        <v>115</v>
      </c>
      <c r="E37" s="278" t="s">
        <v>22</v>
      </c>
      <c r="F37" s="281">
        <v>60</v>
      </c>
      <c r="G37" s="443" t="s">
        <v>877</v>
      </c>
      <c r="H37" s="425">
        <v>310</v>
      </c>
      <c r="I37" s="275">
        <v>486.51764705882357</v>
      </c>
      <c r="J37" s="275">
        <v>548.47767929089434</v>
      </c>
      <c r="K37" s="430">
        <f t="shared" si="3"/>
        <v>0.76928283642223982</v>
      </c>
      <c r="L37" s="433"/>
      <c r="M37" s="449">
        <f t="shared" si="2"/>
        <v>0</v>
      </c>
      <c r="N37" s="272" t="s">
        <v>34</v>
      </c>
      <c r="O37" s="286" t="s">
        <v>879</v>
      </c>
      <c r="P37" s="245" t="s">
        <v>267</v>
      </c>
      <c r="Q37" s="272" t="s">
        <v>717</v>
      </c>
      <c r="R37" s="231">
        <v>4631147599391</v>
      </c>
      <c r="S37" s="396"/>
      <c r="T37" s="396"/>
      <c r="U37" s="396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</row>
    <row r="38" spans="1:92" s="3" customFormat="1" ht="54.75" customHeight="1">
      <c r="A38" s="163" t="s">
        <v>24</v>
      </c>
      <c r="B38" s="292" t="s">
        <v>240</v>
      </c>
      <c r="C38" s="388" t="s">
        <v>167</v>
      </c>
      <c r="D38" s="277" t="s">
        <v>737</v>
      </c>
      <c r="E38" s="274" t="s">
        <v>25</v>
      </c>
      <c r="F38" s="273">
        <v>60</v>
      </c>
      <c r="G38" s="235" t="s">
        <v>611</v>
      </c>
      <c r="H38" s="425">
        <v>315</v>
      </c>
      <c r="I38" s="275">
        <v>472.5807433514899</v>
      </c>
      <c r="J38" s="275">
        <v>534.82377443127189</v>
      </c>
      <c r="K38" s="430">
        <f t="shared" si="3"/>
        <v>0.69785325216276795</v>
      </c>
      <c r="L38" s="433"/>
      <c r="M38" s="449">
        <f t="shared" si="2"/>
        <v>0</v>
      </c>
      <c r="N38" s="272" t="s">
        <v>34</v>
      </c>
      <c r="O38" s="276" t="s">
        <v>852</v>
      </c>
      <c r="P38" s="245" t="s">
        <v>241</v>
      </c>
      <c r="Q38" s="272" t="s">
        <v>132</v>
      </c>
      <c r="R38" s="229">
        <v>4631155456563</v>
      </c>
      <c r="S38" s="385"/>
      <c r="T38" s="385"/>
      <c r="U38" s="385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</row>
    <row r="39" spans="1:92" s="318" customFormat="1" ht="41.25" customHeight="1">
      <c r="A39" s="163"/>
      <c r="B39" s="348"/>
      <c r="C39" s="386"/>
      <c r="D39" s="387"/>
      <c r="E39" s="336"/>
      <c r="F39" s="337"/>
      <c r="G39" s="384" t="s">
        <v>495</v>
      </c>
      <c r="H39" s="427"/>
      <c r="I39" s="335"/>
      <c r="J39" s="335"/>
      <c r="K39" s="338"/>
      <c r="L39" s="427"/>
      <c r="M39" s="339"/>
      <c r="N39" s="340"/>
      <c r="O39" s="341"/>
      <c r="P39" s="342"/>
      <c r="Q39" s="340"/>
      <c r="R39" s="333"/>
      <c r="S39" s="385"/>
      <c r="T39" s="385"/>
      <c r="U39" s="385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</row>
    <row r="40" spans="1:92" s="2" customFormat="1" ht="56.25" customHeight="1">
      <c r="A40" s="163"/>
      <c r="B40" s="454" t="s">
        <v>135</v>
      </c>
      <c r="C40" s="292" t="s">
        <v>568</v>
      </c>
      <c r="D40" s="289" t="s">
        <v>789</v>
      </c>
      <c r="E40" s="323" t="s">
        <v>25</v>
      </c>
      <c r="F40" s="324">
        <v>60</v>
      </c>
      <c r="G40" s="238" t="s">
        <v>612</v>
      </c>
      <c r="H40" s="426">
        <v>1050</v>
      </c>
      <c r="I40" s="275">
        <v>1679.9999999999998</v>
      </c>
      <c r="J40" s="275">
        <v>1821.5316061584165</v>
      </c>
      <c r="K40" s="430">
        <f t="shared" ref="K40:K46" si="4">(J40-H40)/H40*100%</f>
        <v>0.73479200586515858</v>
      </c>
      <c r="L40" s="433"/>
      <c r="M40" s="449">
        <f t="shared" si="2"/>
        <v>0</v>
      </c>
      <c r="N40" s="321" t="s">
        <v>34</v>
      </c>
      <c r="O40" s="325" t="s">
        <v>513</v>
      </c>
      <c r="P40" s="285" t="s">
        <v>500</v>
      </c>
      <c r="Q40" s="321" t="s">
        <v>76</v>
      </c>
      <c r="R40" s="326">
        <v>4631171543636</v>
      </c>
      <c r="S40" s="385"/>
      <c r="T40" s="385"/>
      <c r="U40" s="385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</row>
    <row r="41" spans="1:92" s="2" customFormat="1" ht="56.25" customHeight="1">
      <c r="A41" s="163"/>
      <c r="B41" s="454" t="s">
        <v>135</v>
      </c>
      <c r="C41" s="292" t="s">
        <v>569</v>
      </c>
      <c r="D41" s="289" t="s">
        <v>738</v>
      </c>
      <c r="E41" s="323" t="s">
        <v>25</v>
      </c>
      <c r="F41" s="324">
        <v>60</v>
      </c>
      <c r="G41" s="238" t="s">
        <v>635</v>
      </c>
      <c r="H41" s="426">
        <v>615</v>
      </c>
      <c r="I41" s="275">
        <v>983.99999999999989</v>
      </c>
      <c r="J41" s="275">
        <v>1061.4477020087108</v>
      </c>
      <c r="K41" s="430">
        <f t="shared" si="4"/>
        <v>0.72593122277839162</v>
      </c>
      <c r="L41" s="433"/>
      <c r="M41" s="449">
        <f t="shared" si="2"/>
        <v>0</v>
      </c>
      <c r="N41" s="321" t="s">
        <v>34</v>
      </c>
      <c r="O41" s="325" t="s">
        <v>831</v>
      </c>
      <c r="P41" s="285" t="s">
        <v>680</v>
      </c>
      <c r="Q41" s="321" t="s">
        <v>717</v>
      </c>
      <c r="R41" s="326">
        <v>4631171543643</v>
      </c>
      <c r="S41" s="385"/>
      <c r="T41" s="385"/>
      <c r="U41" s="385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</row>
    <row r="42" spans="1:92" s="26" customFormat="1" ht="56.25" customHeight="1">
      <c r="A42" s="163" t="s">
        <v>41</v>
      </c>
      <c r="B42" s="356" t="s">
        <v>240</v>
      </c>
      <c r="C42" s="462" t="s">
        <v>740</v>
      </c>
      <c r="D42" s="463" t="s">
        <v>739</v>
      </c>
      <c r="E42" s="464" t="s">
        <v>22</v>
      </c>
      <c r="F42" s="465">
        <v>60</v>
      </c>
      <c r="G42" s="466" t="s">
        <v>613</v>
      </c>
      <c r="H42" s="467">
        <v>423.1</v>
      </c>
      <c r="I42" s="468">
        <v>568.78</v>
      </c>
      <c r="J42" s="468">
        <v>735.65</v>
      </c>
      <c r="K42" s="469">
        <f t="shared" si="4"/>
        <v>0.73871425194989349</v>
      </c>
      <c r="L42" s="467"/>
      <c r="M42" s="470">
        <f t="shared" si="2"/>
        <v>0</v>
      </c>
      <c r="N42" s="471" t="s">
        <v>34</v>
      </c>
      <c r="O42" s="472" t="s">
        <v>515</v>
      </c>
      <c r="P42" s="473" t="s">
        <v>870</v>
      </c>
      <c r="Q42" s="471" t="s">
        <v>132</v>
      </c>
      <c r="R42" s="474">
        <v>4631147599421</v>
      </c>
      <c r="S42" s="401" t="s">
        <v>496</v>
      </c>
      <c r="T42" s="402"/>
      <c r="U42" s="396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</row>
    <row r="43" spans="1:92" s="30" customFormat="1" ht="56.25" customHeight="1">
      <c r="A43" s="163"/>
      <c r="B43" s="454" t="s">
        <v>240</v>
      </c>
      <c r="C43" s="400" t="s">
        <v>488</v>
      </c>
      <c r="D43" s="289" t="s">
        <v>487</v>
      </c>
      <c r="E43" s="495" t="s">
        <v>22</v>
      </c>
      <c r="F43" s="327">
        <v>120</v>
      </c>
      <c r="G43" s="236" t="s">
        <v>636</v>
      </c>
      <c r="H43" s="426">
        <v>719.1</v>
      </c>
      <c r="I43" s="320">
        <v>941.30000000000007</v>
      </c>
      <c r="J43" s="320">
        <v>1278.2</v>
      </c>
      <c r="K43" s="312">
        <f t="shared" si="4"/>
        <v>0.77749965234320684</v>
      </c>
      <c r="L43" s="426"/>
      <c r="M43" s="496">
        <f t="shared" si="2"/>
        <v>0</v>
      </c>
      <c r="N43" s="321" t="s">
        <v>34</v>
      </c>
      <c r="O43" s="325" t="s">
        <v>515</v>
      </c>
      <c r="P43" s="285" t="s">
        <v>499</v>
      </c>
      <c r="Q43" s="321" t="s">
        <v>885</v>
      </c>
      <c r="R43" s="365">
        <v>4631171913651</v>
      </c>
      <c r="S43" s="497"/>
      <c r="T43" s="405"/>
      <c r="U43" s="396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</row>
    <row r="44" spans="1:92" s="2" customFormat="1" ht="56.25" customHeight="1">
      <c r="A44" s="163"/>
      <c r="B44" s="357" t="s">
        <v>240</v>
      </c>
      <c r="C44" s="350" t="s">
        <v>469</v>
      </c>
      <c r="D44" s="277" t="s">
        <v>741</v>
      </c>
      <c r="E44" s="279" t="s">
        <v>25</v>
      </c>
      <c r="F44" s="273">
        <v>60</v>
      </c>
      <c r="G44" s="236" t="s">
        <v>614</v>
      </c>
      <c r="H44" s="425">
        <v>385</v>
      </c>
      <c r="I44" s="275">
        <v>596.57558835261273</v>
      </c>
      <c r="J44" s="275">
        <v>669.76266453928997</v>
      </c>
      <c r="K44" s="430">
        <f t="shared" si="4"/>
        <v>0.73964328451763628</v>
      </c>
      <c r="L44" s="433"/>
      <c r="M44" s="449">
        <f t="shared" si="2"/>
        <v>0</v>
      </c>
      <c r="N44" s="272" t="s">
        <v>34</v>
      </c>
      <c r="O44" s="276" t="s">
        <v>516</v>
      </c>
      <c r="P44" s="295" t="s">
        <v>486</v>
      </c>
      <c r="Q44" s="272" t="s">
        <v>132</v>
      </c>
      <c r="R44" s="308">
        <v>4631162672703</v>
      </c>
      <c r="S44" s="385"/>
      <c r="T44" s="385"/>
      <c r="U44" s="385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</row>
    <row r="45" spans="1:92" s="26" customFormat="1" ht="56.25" customHeight="1">
      <c r="A45" s="163" t="s">
        <v>36</v>
      </c>
      <c r="B45" s="292" t="s">
        <v>240</v>
      </c>
      <c r="C45" s="388" t="s">
        <v>205</v>
      </c>
      <c r="D45" s="277" t="s">
        <v>742</v>
      </c>
      <c r="E45" s="278" t="s">
        <v>22</v>
      </c>
      <c r="F45" s="281">
        <v>60</v>
      </c>
      <c r="G45" s="236" t="s">
        <v>615</v>
      </c>
      <c r="H45" s="425">
        <v>305</v>
      </c>
      <c r="I45" s="275">
        <v>466.05419717573221</v>
      </c>
      <c r="J45" s="275">
        <v>517.73829759414218</v>
      </c>
      <c r="K45" s="430">
        <f t="shared" si="4"/>
        <v>0.69750261506276123</v>
      </c>
      <c r="L45" s="433"/>
      <c r="M45" s="449">
        <f t="shared" si="2"/>
        <v>0</v>
      </c>
      <c r="N45" s="272" t="s">
        <v>34</v>
      </c>
      <c r="O45" s="325" t="s">
        <v>517</v>
      </c>
      <c r="P45" s="293" t="s">
        <v>871</v>
      </c>
      <c r="Q45" s="272" t="s">
        <v>132</v>
      </c>
      <c r="R45" s="231">
        <v>4631146677144</v>
      </c>
      <c r="S45" s="403"/>
      <c r="T45" s="403"/>
      <c r="U45" s="403"/>
      <c r="V45" s="299"/>
      <c r="W45" s="299"/>
      <c r="X45" s="299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</row>
    <row r="46" spans="1:92" s="26" customFormat="1" ht="56.25" customHeight="1">
      <c r="A46" s="163"/>
      <c r="B46" s="292" t="s">
        <v>240</v>
      </c>
      <c r="C46" s="350" t="s">
        <v>744</v>
      </c>
      <c r="D46" s="277" t="s">
        <v>743</v>
      </c>
      <c r="E46" s="278" t="s">
        <v>22</v>
      </c>
      <c r="F46" s="281">
        <v>60</v>
      </c>
      <c r="G46" s="236" t="s">
        <v>637</v>
      </c>
      <c r="H46" s="425">
        <v>318</v>
      </c>
      <c r="I46" s="275">
        <v>484.82491127791207</v>
      </c>
      <c r="J46" s="275">
        <v>542.62039508809391</v>
      </c>
      <c r="K46" s="430">
        <f t="shared" si="4"/>
        <v>0.70635344367325126</v>
      </c>
      <c r="L46" s="433"/>
      <c r="M46" s="449">
        <f t="shared" si="2"/>
        <v>0</v>
      </c>
      <c r="N46" s="272" t="s">
        <v>134</v>
      </c>
      <c r="O46" s="325" t="s">
        <v>502</v>
      </c>
      <c r="P46" s="293" t="s">
        <v>872</v>
      </c>
      <c r="Q46" s="272" t="s">
        <v>717</v>
      </c>
      <c r="R46" s="230">
        <v>4631159665848</v>
      </c>
      <c r="S46" s="403"/>
      <c r="T46" s="403"/>
      <c r="U46" s="403"/>
      <c r="V46" s="299"/>
      <c r="W46" s="299"/>
      <c r="X46" s="299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</row>
    <row r="47" spans="1:92" ht="30.75" customHeight="1">
      <c r="A47" s="163" t="s">
        <v>55</v>
      </c>
      <c r="B47" s="358"/>
      <c r="C47" s="335"/>
      <c r="D47" s="335"/>
      <c r="E47" s="335"/>
      <c r="F47" s="335"/>
      <c r="G47" s="349" t="s">
        <v>368</v>
      </c>
      <c r="H47" s="428"/>
      <c r="I47" s="335"/>
      <c r="J47" s="335"/>
      <c r="K47" s="338"/>
      <c r="L47" s="427"/>
      <c r="M47" s="339"/>
      <c r="N47" s="335"/>
      <c r="O47" s="335"/>
      <c r="P47" s="335"/>
      <c r="Q47" s="335"/>
      <c r="R47" s="335"/>
      <c r="S47" s="396"/>
      <c r="T47" s="396"/>
      <c r="U47" s="396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</row>
    <row r="48" spans="1:92" s="46" customFormat="1" ht="56.25" customHeight="1">
      <c r="A48" s="163"/>
      <c r="B48" s="292" t="s">
        <v>240</v>
      </c>
      <c r="C48" s="388" t="s">
        <v>473</v>
      </c>
      <c r="D48" s="277" t="s">
        <v>474</v>
      </c>
      <c r="E48" s="278" t="s">
        <v>33</v>
      </c>
      <c r="F48" s="281">
        <v>60</v>
      </c>
      <c r="G48" s="235" t="s">
        <v>638</v>
      </c>
      <c r="H48" s="320">
        <v>520.88</v>
      </c>
      <c r="I48" s="275">
        <v>745.46</v>
      </c>
      <c r="J48" s="275">
        <v>921.18000000000006</v>
      </c>
      <c r="K48" s="430">
        <f t="shared" ref="K48:K92" si="5">(J48-H48)/H48*100%</f>
        <v>0.76850714176009838</v>
      </c>
      <c r="L48" s="433"/>
      <c r="M48" s="449">
        <f t="shared" si="2"/>
        <v>0</v>
      </c>
      <c r="N48" s="272" t="s">
        <v>34</v>
      </c>
      <c r="O48" s="276" t="s">
        <v>518</v>
      </c>
      <c r="P48" s="293" t="s">
        <v>478</v>
      </c>
      <c r="Q48" s="272" t="s">
        <v>132</v>
      </c>
      <c r="R48" s="231">
        <v>4631170587532</v>
      </c>
      <c r="S48" s="396"/>
      <c r="T48" s="396"/>
      <c r="U48" s="396"/>
      <c r="V48" s="43"/>
      <c r="W48" s="43"/>
      <c r="X48" s="43"/>
      <c r="Y48" s="298"/>
      <c r="Z48" s="298"/>
      <c r="AA48" s="298"/>
      <c r="AB48" s="298"/>
      <c r="AC48" s="298"/>
      <c r="AD48" s="298"/>
      <c r="AE48" s="298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  <c r="AR48" s="298"/>
      <c r="AS48" s="298"/>
      <c r="AT48" s="298"/>
      <c r="AU48" s="298"/>
      <c r="AV48" s="298"/>
      <c r="AW48" s="298"/>
      <c r="AX48" s="298"/>
      <c r="AY48" s="298"/>
      <c r="AZ48" s="298"/>
      <c r="BA48" s="298"/>
      <c r="BB48" s="298"/>
      <c r="BC48" s="298"/>
      <c r="BD48" s="298"/>
      <c r="BE48" s="298"/>
      <c r="BF48" s="298"/>
      <c r="BG48" s="298"/>
      <c r="BH48" s="298"/>
      <c r="BI48" s="298"/>
      <c r="BJ48" s="298"/>
      <c r="BK48" s="298"/>
      <c r="BL48" s="298"/>
      <c r="BM48" s="298"/>
      <c r="BN48" s="298"/>
      <c r="BO48" s="298"/>
      <c r="BP48" s="298"/>
      <c r="BQ48" s="298"/>
      <c r="BR48" s="298"/>
      <c r="BS48" s="298"/>
      <c r="BT48" s="298"/>
      <c r="BU48" s="298"/>
      <c r="BV48" s="298"/>
      <c r="BW48" s="298"/>
      <c r="BX48" s="298"/>
      <c r="BY48" s="298"/>
      <c r="BZ48" s="298"/>
      <c r="CA48" s="298"/>
      <c r="CB48" s="298"/>
      <c r="CC48" s="298"/>
      <c r="CD48" s="298"/>
      <c r="CE48" s="298"/>
      <c r="CF48" s="298"/>
      <c r="CG48" s="298"/>
      <c r="CH48" s="298"/>
      <c r="CI48" s="298"/>
      <c r="CJ48" s="298"/>
      <c r="CK48" s="298"/>
      <c r="CL48" s="298"/>
      <c r="CM48" s="298"/>
      <c r="CN48" s="298"/>
    </row>
    <row r="49" spans="1:92" s="46" customFormat="1" ht="56.25" customHeight="1">
      <c r="A49" s="163"/>
      <c r="B49" s="292" t="s">
        <v>240</v>
      </c>
      <c r="C49" s="388" t="s">
        <v>475</v>
      </c>
      <c r="D49" s="277" t="s">
        <v>476</v>
      </c>
      <c r="E49" s="278" t="s">
        <v>33</v>
      </c>
      <c r="F49" s="281">
        <v>60</v>
      </c>
      <c r="G49" s="235" t="s">
        <v>639</v>
      </c>
      <c r="H49" s="425">
        <v>325</v>
      </c>
      <c r="I49" s="275">
        <v>477.34595247684251</v>
      </c>
      <c r="J49" s="275">
        <v>579.86306886830437</v>
      </c>
      <c r="K49" s="430">
        <f t="shared" si="5"/>
        <v>0.78419405805632114</v>
      </c>
      <c r="L49" s="433"/>
      <c r="M49" s="449">
        <f t="shared" si="2"/>
        <v>0</v>
      </c>
      <c r="N49" s="272" t="s">
        <v>34</v>
      </c>
      <c r="O49" s="276" t="s">
        <v>519</v>
      </c>
      <c r="P49" s="293" t="s">
        <v>477</v>
      </c>
      <c r="Q49" s="272" t="s">
        <v>132</v>
      </c>
      <c r="R49" s="231">
        <v>4631170587549</v>
      </c>
      <c r="S49" s="396"/>
      <c r="T49" s="396"/>
      <c r="U49" s="396"/>
      <c r="V49" s="43"/>
      <c r="W49" s="43"/>
      <c r="X49" s="43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  <c r="AR49" s="298"/>
      <c r="AS49" s="298"/>
      <c r="AT49" s="298"/>
      <c r="AU49" s="298"/>
      <c r="AV49" s="298"/>
      <c r="AW49" s="298"/>
      <c r="AX49" s="298"/>
      <c r="AY49" s="298"/>
      <c r="AZ49" s="298"/>
      <c r="BA49" s="298"/>
      <c r="BB49" s="298"/>
      <c r="BC49" s="298"/>
      <c r="BD49" s="298"/>
      <c r="BE49" s="298"/>
      <c r="BF49" s="298"/>
      <c r="BG49" s="298"/>
      <c r="BH49" s="298"/>
      <c r="BI49" s="298"/>
      <c r="BJ49" s="298"/>
      <c r="BK49" s="298"/>
      <c r="BL49" s="298"/>
      <c r="BM49" s="298"/>
      <c r="BN49" s="298"/>
      <c r="BO49" s="298"/>
      <c r="BP49" s="298"/>
      <c r="BQ49" s="298"/>
      <c r="BR49" s="298"/>
      <c r="BS49" s="298"/>
      <c r="BT49" s="298"/>
      <c r="BU49" s="298"/>
      <c r="BV49" s="298"/>
      <c r="BW49" s="298"/>
      <c r="BX49" s="298"/>
      <c r="BY49" s="298"/>
      <c r="BZ49" s="298"/>
      <c r="CA49" s="298"/>
      <c r="CB49" s="298"/>
      <c r="CC49" s="298"/>
      <c r="CD49" s="298"/>
      <c r="CE49" s="298"/>
      <c r="CF49" s="298"/>
      <c r="CG49" s="298"/>
      <c r="CH49" s="298"/>
      <c r="CI49" s="298"/>
      <c r="CJ49" s="298"/>
      <c r="CK49" s="298"/>
      <c r="CL49" s="298"/>
      <c r="CM49" s="298"/>
      <c r="CN49" s="298"/>
    </row>
    <row r="50" spans="1:92" s="26" customFormat="1" ht="56.25" customHeight="1">
      <c r="A50" s="168" t="s">
        <v>77</v>
      </c>
      <c r="B50" s="350"/>
      <c r="C50" s="388" t="s">
        <v>217</v>
      </c>
      <c r="D50" s="277" t="s">
        <v>123</v>
      </c>
      <c r="E50" s="279" t="s">
        <v>25</v>
      </c>
      <c r="F50" s="273">
        <v>60</v>
      </c>
      <c r="G50" s="247" t="s">
        <v>640</v>
      </c>
      <c r="H50" s="425">
        <v>295</v>
      </c>
      <c r="I50" s="275">
        <v>450.84593219070422</v>
      </c>
      <c r="J50" s="275">
        <v>578.66233814834209</v>
      </c>
      <c r="K50" s="430">
        <f t="shared" si="5"/>
        <v>0.96156724796048165</v>
      </c>
      <c r="L50" s="433"/>
      <c r="M50" s="449">
        <f t="shared" si="2"/>
        <v>0</v>
      </c>
      <c r="N50" s="272" t="s">
        <v>34</v>
      </c>
      <c r="O50" s="276" t="s">
        <v>851</v>
      </c>
      <c r="P50" s="285" t="s">
        <v>355</v>
      </c>
      <c r="Q50" s="272" t="s">
        <v>76</v>
      </c>
      <c r="R50" s="271">
        <v>4631146677090</v>
      </c>
      <c r="S50" s="396"/>
      <c r="T50" s="396"/>
      <c r="U50" s="396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</row>
    <row r="51" spans="1:92" s="26" customFormat="1" ht="56.25" customHeight="1">
      <c r="A51" s="163" t="s">
        <v>56</v>
      </c>
      <c r="B51" s="351"/>
      <c r="C51" s="388" t="s">
        <v>175</v>
      </c>
      <c r="D51" s="277" t="s">
        <v>97</v>
      </c>
      <c r="E51" s="278" t="s">
        <v>22</v>
      </c>
      <c r="F51" s="281">
        <v>60</v>
      </c>
      <c r="G51" s="235" t="s">
        <v>579</v>
      </c>
      <c r="H51" s="425">
        <v>285</v>
      </c>
      <c r="I51" s="275">
        <v>387.98765285527725</v>
      </c>
      <c r="J51" s="275">
        <v>499</v>
      </c>
      <c r="K51" s="430">
        <f t="shared" si="5"/>
        <v>0.75087719298245614</v>
      </c>
      <c r="L51" s="433"/>
      <c r="M51" s="449">
        <f t="shared" si="2"/>
        <v>0</v>
      </c>
      <c r="N51" s="272" t="s">
        <v>34</v>
      </c>
      <c r="O51" s="286" t="s">
        <v>520</v>
      </c>
      <c r="P51" s="285" t="s">
        <v>309</v>
      </c>
      <c r="Q51" s="272" t="s">
        <v>76</v>
      </c>
      <c r="R51" s="231">
        <v>4631147599612</v>
      </c>
      <c r="S51" s="396"/>
      <c r="T51" s="396"/>
      <c r="U51" s="396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</row>
    <row r="52" spans="1:92" s="2" customFormat="1" ht="56.25" customHeight="1">
      <c r="A52" s="168"/>
      <c r="B52" s="292" t="s">
        <v>240</v>
      </c>
      <c r="C52" s="350" t="s">
        <v>804</v>
      </c>
      <c r="D52" s="272" t="s">
        <v>803</v>
      </c>
      <c r="E52" s="279" t="s">
        <v>25</v>
      </c>
      <c r="F52" s="273">
        <v>60</v>
      </c>
      <c r="G52" s="325" t="s">
        <v>802</v>
      </c>
      <c r="H52" s="425">
        <v>213</v>
      </c>
      <c r="I52" s="275">
        <v>344.35267017675818</v>
      </c>
      <c r="J52" s="275">
        <v>394.34839225272657</v>
      </c>
      <c r="K52" s="430">
        <f t="shared" si="5"/>
        <v>0.85140090259496037</v>
      </c>
      <c r="L52" s="433"/>
      <c r="M52" s="449">
        <f t="shared" si="2"/>
        <v>0</v>
      </c>
      <c r="N52" s="272" t="s">
        <v>134</v>
      </c>
      <c r="O52" s="276" t="s">
        <v>850</v>
      </c>
      <c r="P52" s="285" t="s">
        <v>283</v>
      </c>
      <c r="Q52" s="272" t="s">
        <v>132</v>
      </c>
      <c r="R52" s="230">
        <v>4631159665855</v>
      </c>
      <c r="S52" s="385"/>
      <c r="T52" s="385"/>
      <c r="U52" s="385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</row>
    <row r="53" spans="1:92" s="17" customFormat="1" ht="56.25" customHeight="1">
      <c r="A53" s="163"/>
      <c r="B53" s="350"/>
      <c r="C53" s="388" t="s">
        <v>238</v>
      </c>
      <c r="D53" s="321" t="s">
        <v>436</v>
      </c>
      <c r="E53" s="278" t="s">
        <v>918</v>
      </c>
      <c r="F53" s="281">
        <v>60</v>
      </c>
      <c r="G53" s="266" t="s">
        <v>666</v>
      </c>
      <c r="H53" s="425">
        <v>355</v>
      </c>
      <c r="I53" s="275">
        <v>559.7845054752006</v>
      </c>
      <c r="J53" s="275">
        <v>602.35872811383729</v>
      </c>
      <c r="K53" s="430">
        <f t="shared" si="5"/>
        <v>0.69678514961644311</v>
      </c>
      <c r="L53" s="433"/>
      <c r="M53" s="449">
        <f t="shared" si="2"/>
        <v>0</v>
      </c>
      <c r="N53" s="272" t="s">
        <v>34</v>
      </c>
      <c r="O53" s="276" t="s">
        <v>849</v>
      </c>
      <c r="P53" s="285" t="s">
        <v>320</v>
      </c>
      <c r="Q53" s="273" t="s">
        <v>76</v>
      </c>
      <c r="R53" s="232">
        <v>4631159665800</v>
      </c>
      <c r="S53" s="396"/>
      <c r="T53" s="396"/>
      <c r="U53" s="396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</row>
    <row r="54" spans="1:92" s="26" customFormat="1" ht="56.25" customHeight="1">
      <c r="A54" s="168" t="s">
        <v>44</v>
      </c>
      <c r="B54" s="350" t="s">
        <v>240</v>
      </c>
      <c r="C54" s="388" t="s">
        <v>216</v>
      </c>
      <c r="D54" s="277" t="s">
        <v>745</v>
      </c>
      <c r="E54" s="281" t="s">
        <v>22</v>
      </c>
      <c r="F54" s="281">
        <v>60</v>
      </c>
      <c r="G54" s="238" t="s">
        <v>580</v>
      </c>
      <c r="H54" s="425">
        <v>245</v>
      </c>
      <c r="I54" s="275">
        <v>381.75530617223717</v>
      </c>
      <c r="J54" s="275">
        <v>432.2714889810523</v>
      </c>
      <c r="K54" s="430">
        <f t="shared" si="5"/>
        <v>0.76437342441245837</v>
      </c>
      <c r="L54" s="433"/>
      <c r="M54" s="449">
        <f t="shared" si="2"/>
        <v>0</v>
      </c>
      <c r="N54" s="272" t="s">
        <v>34</v>
      </c>
      <c r="O54" s="276" t="s">
        <v>848</v>
      </c>
      <c r="P54" s="285" t="s">
        <v>280</v>
      </c>
      <c r="Q54" s="272" t="s">
        <v>132</v>
      </c>
      <c r="R54" s="233">
        <v>4631147599452</v>
      </c>
      <c r="S54" s="396"/>
      <c r="T54" s="396"/>
      <c r="U54" s="396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</row>
    <row r="55" spans="1:92" s="26" customFormat="1" ht="56.25" customHeight="1">
      <c r="A55" s="168" t="s">
        <v>44</v>
      </c>
      <c r="B55" s="350" t="s">
        <v>240</v>
      </c>
      <c r="C55" s="388" t="s">
        <v>463</v>
      </c>
      <c r="D55" s="289" t="s">
        <v>435</v>
      </c>
      <c r="E55" s="281" t="s">
        <v>22</v>
      </c>
      <c r="F55" s="281">
        <v>30</v>
      </c>
      <c r="G55" s="269" t="s">
        <v>327</v>
      </c>
      <c r="H55" s="425">
        <v>144</v>
      </c>
      <c r="I55" s="275">
        <v>251.74947987660516</v>
      </c>
      <c r="J55" s="275">
        <v>290.29342133582037</v>
      </c>
      <c r="K55" s="430">
        <f t="shared" si="5"/>
        <v>1.015926537054308</v>
      </c>
      <c r="L55" s="433"/>
      <c r="M55" s="449">
        <f t="shared" si="2"/>
        <v>0</v>
      </c>
      <c r="N55" s="272" t="s">
        <v>34</v>
      </c>
      <c r="O55" s="276" t="s">
        <v>848</v>
      </c>
      <c r="P55" s="285" t="s">
        <v>354</v>
      </c>
      <c r="Q55" s="272" t="s">
        <v>132</v>
      </c>
      <c r="R55" s="233">
        <v>4631166113189</v>
      </c>
      <c r="S55" s="396"/>
      <c r="T55" s="396"/>
      <c r="U55" s="396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</row>
    <row r="56" spans="1:92" s="2" customFormat="1" ht="56.25" customHeight="1">
      <c r="A56" s="168" t="s">
        <v>82</v>
      </c>
      <c r="B56" s="461" t="s">
        <v>135</v>
      </c>
      <c r="C56" s="388" t="s">
        <v>221</v>
      </c>
      <c r="D56" s="277" t="s">
        <v>88</v>
      </c>
      <c r="E56" s="279" t="s">
        <v>25</v>
      </c>
      <c r="F56" s="273">
        <v>60</v>
      </c>
      <c r="G56" s="460" t="s">
        <v>897</v>
      </c>
      <c r="H56" s="425">
        <v>229</v>
      </c>
      <c r="I56" s="275">
        <v>343.69581232185919</v>
      </c>
      <c r="J56" s="275">
        <v>394.85805744354309</v>
      </c>
      <c r="K56" s="430">
        <f t="shared" si="5"/>
        <v>0.72427099320324495</v>
      </c>
      <c r="L56" s="433"/>
      <c r="M56" s="449">
        <f t="shared" si="2"/>
        <v>0</v>
      </c>
      <c r="N56" s="272" t="s">
        <v>134</v>
      </c>
      <c r="O56" s="276" t="s">
        <v>847</v>
      </c>
      <c r="P56" s="285" t="s">
        <v>282</v>
      </c>
      <c r="Q56" s="272" t="s">
        <v>899</v>
      </c>
      <c r="R56" s="230">
        <v>4631153973215</v>
      </c>
      <c r="S56" s="385"/>
      <c r="T56" s="385"/>
      <c r="U56" s="385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</row>
    <row r="57" spans="1:92" s="26" customFormat="1" ht="56.25" customHeight="1">
      <c r="A57" s="163" t="s">
        <v>40</v>
      </c>
      <c r="B57" s="351" t="s">
        <v>240</v>
      </c>
      <c r="C57" s="388" t="s">
        <v>178</v>
      </c>
      <c r="D57" s="277" t="s">
        <v>100</v>
      </c>
      <c r="E57" s="278" t="s">
        <v>22</v>
      </c>
      <c r="F57" s="281">
        <v>60</v>
      </c>
      <c r="G57" s="236" t="s">
        <v>641</v>
      </c>
      <c r="H57" s="425">
        <v>277</v>
      </c>
      <c r="I57" s="275">
        <v>419.9989556323826</v>
      </c>
      <c r="J57" s="275">
        <v>495.40384615384613</v>
      </c>
      <c r="K57" s="430">
        <f t="shared" si="5"/>
        <v>0.78846153846153844</v>
      </c>
      <c r="L57" s="433"/>
      <c r="M57" s="449">
        <f t="shared" si="2"/>
        <v>0</v>
      </c>
      <c r="N57" s="272" t="s">
        <v>34</v>
      </c>
      <c r="O57" s="276" t="s">
        <v>521</v>
      </c>
      <c r="P57" s="285" t="s">
        <v>247</v>
      </c>
      <c r="Q57" s="272" t="s">
        <v>132</v>
      </c>
      <c r="R57" s="231">
        <v>4631147599414</v>
      </c>
      <c r="S57" s="396"/>
      <c r="T57" s="396"/>
      <c r="U57" s="396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</row>
    <row r="58" spans="1:92" s="17" customFormat="1" ht="56.25" customHeight="1">
      <c r="A58" s="177"/>
      <c r="B58" s="292" t="s">
        <v>240</v>
      </c>
      <c r="C58" s="388" t="s">
        <v>807</v>
      </c>
      <c r="D58" s="321" t="s">
        <v>808</v>
      </c>
      <c r="E58" s="278" t="s">
        <v>918</v>
      </c>
      <c r="F58" s="281">
        <v>60</v>
      </c>
      <c r="G58" s="265" t="s">
        <v>828</v>
      </c>
      <c r="H58" s="425">
        <v>485</v>
      </c>
      <c r="I58" s="275">
        <v>745.88264582140459</v>
      </c>
      <c r="J58" s="275">
        <v>822.38343000821533</v>
      </c>
      <c r="K58" s="430">
        <f t="shared" si="5"/>
        <v>0.69563593816126867</v>
      </c>
      <c r="L58" s="433"/>
      <c r="M58" s="449">
        <f t="shared" si="2"/>
        <v>0</v>
      </c>
      <c r="N58" s="272" t="s">
        <v>34</v>
      </c>
      <c r="O58" s="287" t="s">
        <v>846</v>
      </c>
      <c r="P58" s="285" t="s">
        <v>873</v>
      </c>
      <c r="Q58" s="272" t="s">
        <v>132</v>
      </c>
      <c r="R58" s="308">
        <v>4631159665831</v>
      </c>
      <c r="S58" s="396"/>
      <c r="T58" s="396"/>
      <c r="U58" s="396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</row>
    <row r="59" spans="1:92" s="48" customFormat="1" ht="56.25" customHeight="1">
      <c r="A59" s="163" t="s">
        <v>52</v>
      </c>
      <c r="B59" s="292" t="s">
        <v>240</v>
      </c>
      <c r="C59" s="388" t="s">
        <v>180</v>
      </c>
      <c r="D59" s="277" t="s">
        <v>746</v>
      </c>
      <c r="E59" s="278" t="s">
        <v>22</v>
      </c>
      <c r="F59" s="281">
        <v>60</v>
      </c>
      <c r="G59" s="236" t="s">
        <v>642</v>
      </c>
      <c r="H59" s="425">
        <v>293</v>
      </c>
      <c r="I59" s="275">
        <v>416.61560713313366</v>
      </c>
      <c r="J59" s="275">
        <v>510.56626054995917</v>
      </c>
      <c r="K59" s="430">
        <f t="shared" si="5"/>
        <v>0.74254696433433165</v>
      </c>
      <c r="L59" s="433"/>
      <c r="M59" s="449">
        <f t="shared" si="2"/>
        <v>0</v>
      </c>
      <c r="N59" s="272" t="s">
        <v>34</v>
      </c>
      <c r="O59" s="276" t="s">
        <v>151</v>
      </c>
      <c r="P59" s="285" t="s">
        <v>249</v>
      </c>
      <c r="Q59" s="272" t="s">
        <v>132</v>
      </c>
      <c r="R59" s="231">
        <v>4631147599575</v>
      </c>
      <c r="S59" s="396"/>
      <c r="T59" s="396"/>
      <c r="U59" s="396"/>
      <c r="V59" s="43"/>
      <c r="W59" s="43"/>
      <c r="X59" s="43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0"/>
      <c r="BD59" s="300"/>
      <c r="BE59" s="300"/>
      <c r="BF59" s="300"/>
      <c r="BG59" s="300"/>
      <c r="BH59" s="300"/>
      <c r="BI59" s="300"/>
      <c r="BJ59" s="300"/>
      <c r="BK59" s="300"/>
      <c r="BL59" s="300"/>
      <c r="BM59" s="300"/>
      <c r="BN59" s="300"/>
      <c r="BO59" s="300"/>
      <c r="BP59" s="300"/>
      <c r="BQ59" s="300"/>
      <c r="BR59" s="300"/>
      <c r="BS59" s="300"/>
      <c r="BT59" s="300"/>
      <c r="BU59" s="300"/>
      <c r="BV59" s="300"/>
      <c r="BW59" s="300"/>
      <c r="BX59" s="300"/>
      <c r="BY59" s="300"/>
      <c r="BZ59" s="300"/>
      <c r="CA59" s="300"/>
      <c r="CB59" s="300"/>
      <c r="CC59" s="300"/>
      <c r="CD59" s="300"/>
      <c r="CE59" s="300"/>
      <c r="CF59" s="300"/>
      <c r="CG59" s="300"/>
      <c r="CH59" s="300"/>
      <c r="CI59" s="300"/>
      <c r="CJ59" s="300"/>
      <c r="CK59" s="300"/>
      <c r="CL59" s="300"/>
      <c r="CM59" s="300"/>
      <c r="CN59" s="300"/>
    </row>
    <row r="60" spans="1:92" s="47" customFormat="1" ht="56.25" customHeight="1">
      <c r="A60" s="163" t="s">
        <v>53</v>
      </c>
      <c r="B60" s="292" t="s">
        <v>240</v>
      </c>
      <c r="C60" s="388" t="s">
        <v>179</v>
      </c>
      <c r="D60" s="404" t="s">
        <v>747</v>
      </c>
      <c r="E60" s="278" t="s">
        <v>22</v>
      </c>
      <c r="F60" s="281">
        <v>60</v>
      </c>
      <c r="G60" s="236" t="s">
        <v>643</v>
      </c>
      <c r="H60" s="425">
        <v>224</v>
      </c>
      <c r="I60" s="275">
        <v>310.27115152058042</v>
      </c>
      <c r="J60" s="275">
        <v>380.33949926098444</v>
      </c>
      <c r="K60" s="430">
        <f t="shared" si="5"/>
        <v>0.69794419312939482</v>
      </c>
      <c r="L60" s="433"/>
      <c r="M60" s="449">
        <f t="shared" si="2"/>
        <v>0</v>
      </c>
      <c r="N60" s="272" t="s">
        <v>34</v>
      </c>
      <c r="O60" s="276" t="s">
        <v>150</v>
      </c>
      <c r="P60" s="285" t="s">
        <v>248</v>
      </c>
      <c r="Q60" s="272" t="s">
        <v>132</v>
      </c>
      <c r="R60" s="231">
        <v>4631147599582</v>
      </c>
      <c r="S60" s="396"/>
      <c r="T60" s="396"/>
      <c r="U60" s="396"/>
      <c r="V60" s="43"/>
      <c r="W60" s="43"/>
      <c r="X60" s="43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301"/>
      <c r="BL60" s="301"/>
      <c r="BM60" s="301"/>
      <c r="BN60" s="301"/>
      <c r="BO60" s="301"/>
      <c r="BP60" s="301"/>
      <c r="BQ60" s="301"/>
      <c r="BR60" s="301"/>
      <c r="BS60" s="301"/>
      <c r="BT60" s="301"/>
      <c r="BU60" s="301"/>
      <c r="BV60" s="301"/>
      <c r="BW60" s="301"/>
      <c r="BX60" s="301"/>
      <c r="BY60" s="301"/>
      <c r="BZ60" s="301"/>
      <c r="CA60" s="301"/>
      <c r="CB60" s="301"/>
      <c r="CC60" s="301"/>
      <c r="CD60" s="301"/>
      <c r="CE60" s="301"/>
      <c r="CF60" s="301"/>
      <c r="CG60" s="301"/>
      <c r="CH60" s="301"/>
      <c r="CI60" s="301"/>
      <c r="CJ60" s="301"/>
      <c r="CK60" s="301"/>
      <c r="CL60" s="301"/>
      <c r="CM60" s="301"/>
      <c r="CN60" s="301"/>
    </row>
    <row r="61" spans="1:92" s="26" customFormat="1" ht="56.25" customHeight="1">
      <c r="A61" s="163" t="s">
        <v>42</v>
      </c>
      <c r="B61" s="350" t="s">
        <v>240</v>
      </c>
      <c r="C61" s="388" t="s">
        <v>181</v>
      </c>
      <c r="D61" s="277" t="s">
        <v>748</v>
      </c>
      <c r="E61" s="278" t="s">
        <v>22</v>
      </c>
      <c r="F61" s="281">
        <v>60</v>
      </c>
      <c r="G61" s="236" t="s">
        <v>644</v>
      </c>
      <c r="H61" s="425">
        <v>235</v>
      </c>
      <c r="I61" s="275">
        <v>338.36083000255127</v>
      </c>
      <c r="J61" s="275">
        <v>398.79454035207078</v>
      </c>
      <c r="K61" s="430">
        <f t="shared" si="5"/>
        <v>0.69699804405136501</v>
      </c>
      <c r="L61" s="433"/>
      <c r="M61" s="449">
        <f t="shared" si="2"/>
        <v>0</v>
      </c>
      <c r="N61" s="272" t="s">
        <v>34</v>
      </c>
      <c r="O61" s="276" t="s">
        <v>152</v>
      </c>
      <c r="P61" s="285" t="s">
        <v>250</v>
      </c>
      <c r="Q61" s="272" t="s">
        <v>132</v>
      </c>
      <c r="R61" s="231">
        <v>4631147599438</v>
      </c>
      <c r="S61" s="405"/>
      <c r="T61" s="405"/>
      <c r="U61" s="405"/>
      <c r="V61" s="99"/>
      <c r="W61" s="99"/>
      <c r="X61" s="300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</row>
    <row r="62" spans="1:92" s="26" customFormat="1" ht="56.25" customHeight="1">
      <c r="A62" s="163" t="s">
        <v>42</v>
      </c>
      <c r="B62" s="350" t="s">
        <v>240</v>
      </c>
      <c r="C62" s="388" t="s">
        <v>464</v>
      </c>
      <c r="D62" s="277" t="s">
        <v>749</v>
      </c>
      <c r="E62" s="278" t="s">
        <v>22</v>
      </c>
      <c r="F62" s="281">
        <v>30</v>
      </c>
      <c r="G62" s="239" t="s">
        <v>321</v>
      </c>
      <c r="H62" s="425">
        <v>149</v>
      </c>
      <c r="I62" s="275">
        <v>210.87340631929047</v>
      </c>
      <c r="J62" s="275">
        <v>252.94484478935701</v>
      </c>
      <c r="K62" s="430">
        <f t="shared" si="5"/>
        <v>0.69761640798226177</v>
      </c>
      <c r="L62" s="433"/>
      <c r="M62" s="449">
        <f t="shared" si="2"/>
        <v>0</v>
      </c>
      <c r="N62" s="272" t="s">
        <v>34</v>
      </c>
      <c r="O62" s="276" t="s">
        <v>152</v>
      </c>
      <c r="P62" s="285" t="s">
        <v>343</v>
      </c>
      <c r="Q62" s="272" t="s">
        <v>132</v>
      </c>
      <c r="R62" s="231">
        <v>4631166113172</v>
      </c>
      <c r="S62" s="405"/>
      <c r="T62" s="405"/>
      <c r="U62" s="405"/>
      <c r="V62" s="99"/>
      <c r="W62" s="99"/>
      <c r="X62" s="300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</row>
    <row r="63" spans="1:92" s="2" customFormat="1" ht="56.25" customHeight="1">
      <c r="A63" s="163"/>
      <c r="B63" s="357" t="s">
        <v>240</v>
      </c>
      <c r="C63" s="350" t="s">
        <v>468</v>
      </c>
      <c r="D63" s="277" t="s">
        <v>750</v>
      </c>
      <c r="E63" s="279" t="s">
        <v>25</v>
      </c>
      <c r="F63" s="273">
        <v>60</v>
      </c>
      <c r="G63" s="248" t="s">
        <v>645</v>
      </c>
      <c r="H63" s="425">
        <v>574</v>
      </c>
      <c r="I63" s="275">
        <v>684.02915813402979</v>
      </c>
      <c r="J63" s="275">
        <v>983.50085482931593</v>
      </c>
      <c r="K63" s="430">
        <f t="shared" si="5"/>
        <v>0.71341612339602078</v>
      </c>
      <c r="L63" s="433"/>
      <c r="M63" s="449">
        <f t="shared" si="2"/>
        <v>0</v>
      </c>
      <c r="N63" s="272" t="s">
        <v>34</v>
      </c>
      <c r="O63" s="276" t="s">
        <v>845</v>
      </c>
      <c r="P63" s="293" t="s">
        <v>501</v>
      </c>
      <c r="Q63" s="272" t="s">
        <v>76</v>
      </c>
      <c r="R63" s="308">
        <v>4631169320478</v>
      </c>
      <c r="S63" s="385"/>
      <c r="T63" s="385"/>
      <c r="U63" s="385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</row>
    <row r="64" spans="1:92" s="46" customFormat="1" ht="78" customHeight="1">
      <c r="A64" s="168" t="s">
        <v>35</v>
      </c>
      <c r="B64" s="406"/>
      <c r="C64" s="388" t="s">
        <v>210</v>
      </c>
      <c r="D64" s="277" t="s">
        <v>119</v>
      </c>
      <c r="E64" s="281" t="s">
        <v>22</v>
      </c>
      <c r="F64" s="281">
        <v>60</v>
      </c>
      <c r="G64" s="247" t="s">
        <v>628</v>
      </c>
      <c r="H64" s="425">
        <v>295</v>
      </c>
      <c r="I64" s="275">
        <v>462.70541047960404</v>
      </c>
      <c r="J64" s="275">
        <v>567.92660863628612</v>
      </c>
      <c r="K64" s="430">
        <f t="shared" si="5"/>
        <v>0.92517494452978344</v>
      </c>
      <c r="L64" s="433"/>
      <c r="M64" s="449">
        <f t="shared" si="2"/>
        <v>0</v>
      </c>
      <c r="N64" s="272" t="s">
        <v>34</v>
      </c>
      <c r="O64" s="407" t="s">
        <v>832</v>
      </c>
      <c r="P64" s="285" t="s">
        <v>312</v>
      </c>
      <c r="Q64" s="272" t="s">
        <v>76</v>
      </c>
      <c r="R64" s="233">
        <v>4631146677182</v>
      </c>
      <c r="S64" s="408"/>
      <c r="T64" s="408"/>
      <c r="U64" s="40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298"/>
      <c r="AX64" s="298"/>
      <c r="AY64" s="298"/>
      <c r="AZ64" s="298"/>
      <c r="BA64" s="298"/>
      <c r="BB64" s="298"/>
      <c r="BC64" s="298"/>
      <c r="BD64" s="298"/>
      <c r="BE64" s="298"/>
      <c r="BF64" s="298"/>
      <c r="BG64" s="298"/>
      <c r="BH64" s="298"/>
      <c r="BI64" s="298"/>
      <c r="BJ64" s="298"/>
      <c r="BK64" s="298"/>
      <c r="BL64" s="298"/>
      <c r="BM64" s="298"/>
      <c r="BN64" s="298"/>
      <c r="BO64" s="298"/>
      <c r="BP64" s="298"/>
      <c r="BQ64" s="298"/>
      <c r="BR64" s="298"/>
      <c r="BS64" s="298"/>
      <c r="BT64" s="298"/>
      <c r="BU64" s="298"/>
      <c r="BV64" s="298"/>
      <c r="BW64" s="298"/>
      <c r="BX64" s="298"/>
      <c r="BY64" s="298"/>
      <c r="BZ64" s="298"/>
      <c r="CA64" s="298"/>
      <c r="CB64" s="298"/>
      <c r="CC64" s="298"/>
      <c r="CD64" s="298"/>
      <c r="CE64" s="298"/>
      <c r="CF64" s="298"/>
      <c r="CG64" s="298"/>
      <c r="CH64" s="298"/>
      <c r="CI64" s="298"/>
      <c r="CJ64" s="298"/>
      <c r="CK64" s="298"/>
      <c r="CL64" s="298"/>
      <c r="CM64" s="298"/>
      <c r="CN64" s="298"/>
    </row>
    <row r="65" spans="1:92" s="26" customFormat="1" ht="56.25" customHeight="1">
      <c r="A65" s="163" t="s">
        <v>37</v>
      </c>
      <c r="B65" s="351"/>
      <c r="C65" s="388" t="s">
        <v>189</v>
      </c>
      <c r="D65" s="277" t="s">
        <v>110</v>
      </c>
      <c r="E65" s="278" t="s">
        <v>22</v>
      </c>
      <c r="F65" s="281">
        <v>60</v>
      </c>
      <c r="G65" s="248" t="s">
        <v>646</v>
      </c>
      <c r="H65" s="425">
        <v>411</v>
      </c>
      <c r="I65" s="275">
        <v>596.61644867992413</v>
      </c>
      <c r="J65" s="275">
        <v>697.72280838236009</v>
      </c>
      <c r="K65" s="430">
        <f t="shared" si="5"/>
        <v>0.69762240482326054</v>
      </c>
      <c r="L65" s="433"/>
      <c r="M65" s="449">
        <f t="shared" si="2"/>
        <v>0</v>
      </c>
      <c r="N65" s="272" t="s">
        <v>34</v>
      </c>
      <c r="O65" s="287" t="s">
        <v>522</v>
      </c>
      <c r="P65" s="285" t="s">
        <v>344</v>
      </c>
      <c r="Q65" s="272" t="s">
        <v>76</v>
      </c>
      <c r="R65" s="231">
        <v>4631146677151</v>
      </c>
      <c r="S65" s="396"/>
      <c r="T65" s="396"/>
      <c r="U65" s="396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</row>
    <row r="66" spans="1:92" s="26" customFormat="1" ht="56.25" customHeight="1">
      <c r="A66" s="163"/>
      <c r="B66" s="351" t="s">
        <v>240</v>
      </c>
      <c r="C66" s="388" t="s">
        <v>788</v>
      </c>
      <c r="D66" s="277" t="s">
        <v>786</v>
      </c>
      <c r="E66" s="278" t="s">
        <v>22</v>
      </c>
      <c r="F66" s="281">
        <v>60</v>
      </c>
      <c r="G66" s="238" t="s">
        <v>787</v>
      </c>
      <c r="H66" s="425">
        <v>401</v>
      </c>
      <c r="I66" s="275">
        <v>604.65692792162349</v>
      </c>
      <c r="J66" s="275">
        <v>680.49335199440168</v>
      </c>
      <c r="K66" s="430">
        <f t="shared" si="5"/>
        <v>0.69699090272918129</v>
      </c>
      <c r="L66" s="433"/>
      <c r="M66" s="449">
        <f t="shared" si="2"/>
        <v>0</v>
      </c>
      <c r="N66" s="272" t="s">
        <v>34</v>
      </c>
      <c r="O66" s="287" t="s">
        <v>833</v>
      </c>
      <c r="P66" s="285" t="s">
        <v>874</v>
      </c>
      <c r="Q66" s="272" t="s">
        <v>132</v>
      </c>
      <c r="R66" s="231">
        <v>4631171543650</v>
      </c>
      <c r="S66" s="396"/>
      <c r="T66" s="396"/>
      <c r="U66" s="396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</row>
    <row r="67" spans="1:92" s="3" customFormat="1" ht="56.25" customHeight="1">
      <c r="A67" s="168" t="s">
        <v>43</v>
      </c>
      <c r="B67" s="356" t="s">
        <v>240</v>
      </c>
      <c r="C67" s="462" t="s">
        <v>715</v>
      </c>
      <c r="D67" s="463" t="s">
        <v>716</v>
      </c>
      <c r="E67" s="465" t="s">
        <v>22</v>
      </c>
      <c r="F67" s="465">
        <v>60</v>
      </c>
      <c r="G67" s="475" t="s">
        <v>714</v>
      </c>
      <c r="H67" s="467">
        <v>285</v>
      </c>
      <c r="I67" s="468">
        <v>431.80034308920324</v>
      </c>
      <c r="J67" s="468">
        <v>484.11286934602998</v>
      </c>
      <c r="K67" s="469">
        <f t="shared" si="5"/>
        <v>0.69864164682817542</v>
      </c>
      <c r="L67" s="467"/>
      <c r="M67" s="470">
        <f t="shared" si="2"/>
        <v>0</v>
      </c>
      <c r="N67" s="471" t="s">
        <v>34</v>
      </c>
      <c r="O67" s="472" t="s">
        <v>860</v>
      </c>
      <c r="P67" s="473" t="s">
        <v>798</v>
      </c>
      <c r="Q67" s="476" t="s">
        <v>717</v>
      </c>
      <c r="R67" s="477">
        <v>4631147599445</v>
      </c>
      <c r="S67" s="478" t="s">
        <v>692</v>
      </c>
      <c r="T67" s="478"/>
      <c r="U67" s="402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</row>
    <row r="68" spans="1:92" s="17" customFormat="1" ht="56.25" customHeight="1">
      <c r="A68" s="175"/>
      <c r="B68" s="292" t="s">
        <v>240</v>
      </c>
      <c r="C68" s="388" t="s">
        <v>679</v>
      </c>
      <c r="D68" s="321" t="s">
        <v>442</v>
      </c>
      <c r="E68" s="278" t="s">
        <v>918</v>
      </c>
      <c r="F68" s="281">
        <v>60</v>
      </c>
      <c r="G68" s="265" t="s">
        <v>708</v>
      </c>
      <c r="H68" s="425">
        <v>387</v>
      </c>
      <c r="I68" s="275">
        <v>582.66055828379422</v>
      </c>
      <c r="J68" s="275">
        <v>666.57224088911858</v>
      </c>
      <c r="K68" s="430">
        <f t="shared" si="5"/>
        <v>0.72240889118635288</v>
      </c>
      <c r="L68" s="433"/>
      <c r="M68" s="449">
        <f t="shared" si="2"/>
        <v>0</v>
      </c>
      <c r="N68" s="272" t="s">
        <v>34</v>
      </c>
      <c r="O68" s="276" t="s">
        <v>523</v>
      </c>
      <c r="P68" s="285" t="s">
        <v>875</v>
      </c>
      <c r="Q68" s="273" t="s">
        <v>132</v>
      </c>
      <c r="R68" s="308">
        <v>4631159665824</v>
      </c>
      <c r="S68" s="396"/>
      <c r="T68" s="396"/>
      <c r="U68" s="396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</row>
    <row r="69" spans="1:92" s="3" customFormat="1" ht="56.25" customHeight="1">
      <c r="A69" s="163" t="s">
        <v>68</v>
      </c>
      <c r="B69" s="350"/>
      <c r="C69" s="388" t="s">
        <v>223</v>
      </c>
      <c r="D69" s="277" t="s">
        <v>141</v>
      </c>
      <c r="E69" s="278" t="s">
        <v>75</v>
      </c>
      <c r="F69" s="281">
        <v>100</v>
      </c>
      <c r="G69" s="235" t="s">
        <v>137</v>
      </c>
      <c r="H69" s="320">
        <v>273</v>
      </c>
      <c r="I69" s="275">
        <v>374.41209622513054</v>
      </c>
      <c r="J69" s="275">
        <v>485.96436946818977</v>
      </c>
      <c r="K69" s="430">
        <f>(J69-H69)/H69*100%</f>
        <v>0.78008926545124457</v>
      </c>
      <c r="L69" s="433"/>
      <c r="M69" s="449">
        <f t="shared" ref="M69:M135" si="6">L69*H69</f>
        <v>0</v>
      </c>
      <c r="N69" s="272" t="s">
        <v>34</v>
      </c>
      <c r="O69" s="276" t="s">
        <v>165</v>
      </c>
      <c r="P69" s="285" t="s">
        <v>284</v>
      </c>
      <c r="Q69" s="272" t="s">
        <v>133</v>
      </c>
      <c r="R69" s="229">
        <v>4631155290259</v>
      </c>
      <c r="S69" s="385"/>
      <c r="T69" s="385"/>
      <c r="U69" s="385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</row>
    <row r="70" spans="1:92" s="3" customFormat="1" ht="56.25" customHeight="1">
      <c r="A70" s="168" t="s">
        <v>48</v>
      </c>
      <c r="B70" s="350"/>
      <c r="C70" s="388" t="s">
        <v>169</v>
      </c>
      <c r="D70" s="277" t="s">
        <v>92</v>
      </c>
      <c r="E70" s="281" t="s">
        <v>22</v>
      </c>
      <c r="F70" s="281">
        <v>60</v>
      </c>
      <c r="G70" s="240" t="s">
        <v>647</v>
      </c>
      <c r="H70" s="425">
        <v>385</v>
      </c>
      <c r="I70" s="275">
        <v>574.79281208403279</v>
      </c>
      <c r="J70" s="275">
        <v>676.38477342438796</v>
      </c>
      <c r="K70" s="430">
        <f t="shared" si="5"/>
        <v>0.75684356733607261</v>
      </c>
      <c r="L70" s="433"/>
      <c r="M70" s="449">
        <f t="shared" si="6"/>
        <v>0</v>
      </c>
      <c r="N70" s="272" t="s">
        <v>34</v>
      </c>
      <c r="O70" s="276" t="s">
        <v>524</v>
      </c>
      <c r="P70" s="285" t="s">
        <v>242</v>
      </c>
      <c r="Q70" s="273" t="s">
        <v>76</v>
      </c>
      <c r="R70" s="233">
        <v>4631147599537</v>
      </c>
      <c r="S70" s="385"/>
      <c r="T70" s="385"/>
      <c r="U70" s="385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</row>
    <row r="71" spans="1:92" s="26" customFormat="1" ht="56.25" customHeight="1">
      <c r="A71" s="168" t="s">
        <v>83</v>
      </c>
      <c r="B71" s="350" t="s">
        <v>240</v>
      </c>
      <c r="C71" s="388" t="s">
        <v>214</v>
      </c>
      <c r="D71" s="277" t="s">
        <v>751</v>
      </c>
      <c r="E71" s="279" t="s">
        <v>25</v>
      </c>
      <c r="F71" s="273">
        <v>60</v>
      </c>
      <c r="G71" s="238" t="s">
        <v>616</v>
      </c>
      <c r="H71" s="425">
        <v>258</v>
      </c>
      <c r="I71" s="275">
        <v>402.46478053324017</v>
      </c>
      <c r="J71" s="275">
        <v>471.9236232390266</v>
      </c>
      <c r="K71" s="430">
        <f t="shared" si="5"/>
        <v>0.829161330383824</v>
      </c>
      <c r="L71" s="433"/>
      <c r="M71" s="449">
        <f t="shared" si="6"/>
        <v>0</v>
      </c>
      <c r="N71" s="272" t="s">
        <v>34</v>
      </c>
      <c r="O71" s="276" t="s">
        <v>525</v>
      </c>
      <c r="P71" s="285" t="s">
        <v>278</v>
      </c>
      <c r="Q71" s="272" t="s">
        <v>132</v>
      </c>
      <c r="R71" s="271">
        <v>4631153973222</v>
      </c>
      <c r="S71" s="396"/>
      <c r="T71" s="396"/>
      <c r="U71" s="396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</row>
    <row r="72" spans="1:92" s="2" customFormat="1" ht="56.25" customHeight="1">
      <c r="A72" s="157"/>
      <c r="B72" s="350" t="s">
        <v>135</v>
      </c>
      <c r="C72" s="388" t="s">
        <v>233</v>
      </c>
      <c r="D72" s="288" t="s">
        <v>752</v>
      </c>
      <c r="E72" s="274" t="s">
        <v>918</v>
      </c>
      <c r="F72" s="273">
        <v>60</v>
      </c>
      <c r="G72" s="265" t="s">
        <v>668</v>
      </c>
      <c r="H72" s="425">
        <v>279</v>
      </c>
      <c r="I72" s="275">
        <v>455.4512510785159</v>
      </c>
      <c r="J72" s="275">
        <v>487.22691975841241</v>
      </c>
      <c r="K72" s="430">
        <f t="shared" si="5"/>
        <v>0.74633304572907677</v>
      </c>
      <c r="L72" s="433"/>
      <c r="M72" s="449">
        <f t="shared" si="6"/>
        <v>0</v>
      </c>
      <c r="N72" s="272" t="s">
        <v>134</v>
      </c>
      <c r="O72" s="276" t="s">
        <v>834</v>
      </c>
      <c r="P72" s="285" t="s">
        <v>294</v>
      </c>
      <c r="Q72" s="272" t="s">
        <v>132</v>
      </c>
      <c r="R72" s="229">
        <v>4631158728025</v>
      </c>
      <c r="S72" s="385"/>
      <c r="T72" s="385"/>
      <c r="U72" s="385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</row>
    <row r="73" spans="1:92" s="17" customFormat="1" ht="56.25" customHeight="1">
      <c r="A73" s="175"/>
      <c r="B73" s="351"/>
      <c r="C73" s="388" t="s">
        <v>339</v>
      </c>
      <c r="D73" s="321" t="s">
        <v>434</v>
      </c>
      <c r="E73" s="278" t="s">
        <v>918</v>
      </c>
      <c r="F73" s="281">
        <v>60</v>
      </c>
      <c r="G73" s="265" t="s">
        <v>667</v>
      </c>
      <c r="H73" s="425">
        <v>270</v>
      </c>
      <c r="I73" s="275">
        <v>407.64705882352933</v>
      </c>
      <c r="J73" s="275">
        <v>459.52540106951869</v>
      </c>
      <c r="K73" s="430">
        <f t="shared" si="5"/>
        <v>0.70194592988710625</v>
      </c>
      <c r="L73" s="433"/>
      <c r="M73" s="449">
        <f t="shared" si="6"/>
        <v>0</v>
      </c>
      <c r="N73" s="383" t="s">
        <v>34</v>
      </c>
      <c r="O73" s="276" t="s">
        <v>844</v>
      </c>
      <c r="P73" s="285" t="s">
        <v>297</v>
      </c>
      <c r="Q73" s="273" t="s">
        <v>76</v>
      </c>
      <c r="R73" s="308">
        <v>4631162672635</v>
      </c>
      <c r="S73" s="396"/>
      <c r="T73" s="396"/>
      <c r="U73" s="396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</row>
    <row r="74" spans="1:92" s="2" customFormat="1" ht="56.25" customHeight="1">
      <c r="A74" s="157"/>
      <c r="B74" s="292" t="s">
        <v>135</v>
      </c>
      <c r="C74" s="388" t="s">
        <v>235</v>
      </c>
      <c r="D74" s="288" t="s">
        <v>433</v>
      </c>
      <c r="E74" s="274" t="s">
        <v>918</v>
      </c>
      <c r="F74" s="273">
        <v>60</v>
      </c>
      <c r="G74" s="265" t="s">
        <v>669</v>
      </c>
      <c r="H74" s="425">
        <v>312</v>
      </c>
      <c r="I74" s="275">
        <v>470.64406779661022</v>
      </c>
      <c r="J74" s="275">
        <v>529.31432973805863</v>
      </c>
      <c r="K74" s="430">
        <f t="shared" si="5"/>
        <v>0.69652028762198281</v>
      </c>
      <c r="L74" s="433"/>
      <c r="M74" s="449">
        <f t="shared" si="6"/>
        <v>0</v>
      </c>
      <c r="N74" s="272" t="s">
        <v>134</v>
      </c>
      <c r="O74" s="276" t="s">
        <v>528</v>
      </c>
      <c r="P74" s="285" t="s">
        <v>296</v>
      </c>
      <c r="Q74" s="272" t="s">
        <v>132</v>
      </c>
      <c r="R74" s="229">
        <v>4631158728032</v>
      </c>
      <c r="S74" s="385"/>
      <c r="T74" s="385"/>
      <c r="U74" s="385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</row>
    <row r="75" spans="1:92" s="26" customFormat="1" ht="56.25" customHeight="1">
      <c r="A75" s="168" t="s">
        <v>84</v>
      </c>
      <c r="B75" s="350" t="s">
        <v>135</v>
      </c>
      <c r="C75" s="388" t="s">
        <v>215</v>
      </c>
      <c r="D75" s="277" t="s">
        <v>753</v>
      </c>
      <c r="E75" s="279" t="s">
        <v>25</v>
      </c>
      <c r="F75" s="273">
        <v>60</v>
      </c>
      <c r="G75" s="240" t="s">
        <v>581</v>
      </c>
      <c r="H75" s="425">
        <v>295</v>
      </c>
      <c r="I75" s="275">
        <v>448.06672039807972</v>
      </c>
      <c r="J75" s="275">
        <v>521.71076146756843</v>
      </c>
      <c r="K75" s="430">
        <f t="shared" si="5"/>
        <v>0.76851105582226586</v>
      </c>
      <c r="L75" s="433"/>
      <c r="M75" s="449">
        <f t="shared" si="6"/>
        <v>0</v>
      </c>
      <c r="N75" s="272" t="s">
        <v>239</v>
      </c>
      <c r="O75" s="276" t="s">
        <v>526</v>
      </c>
      <c r="P75" s="285" t="s">
        <v>279</v>
      </c>
      <c r="Q75" s="272" t="s">
        <v>132</v>
      </c>
      <c r="R75" s="230">
        <v>4631154382542</v>
      </c>
      <c r="S75" s="396"/>
      <c r="T75" s="396"/>
      <c r="U75" s="396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</row>
    <row r="76" spans="1:92" s="2" customFormat="1" ht="56.25" customHeight="1">
      <c r="A76" s="157"/>
      <c r="B76" s="292"/>
      <c r="C76" s="388" t="s">
        <v>234</v>
      </c>
      <c r="D76" s="288" t="s">
        <v>754</v>
      </c>
      <c r="E76" s="274" t="s">
        <v>918</v>
      </c>
      <c r="F76" s="273">
        <v>60</v>
      </c>
      <c r="G76" s="265" t="s">
        <v>670</v>
      </c>
      <c r="H76" s="425">
        <v>278.16000000000003</v>
      </c>
      <c r="I76" s="275">
        <v>454.08</v>
      </c>
      <c r="J76" s="275">
        <v>485.76</v>
      </c>
      <c r="K76" s="430">
        <f t="shared" si="5"/>
        <v>0.74633304572907655</v>
      </c>
      <c r="L76" s="433"/>
      <c r="M76" s="449">
        <f t="shared" si="6"/>
        <v>0</v>
      </c>
      <c r="N76" s="272" t="s">
        <v>134</v>
      </c>
      <c r="O76" s="276" t="s">
        <v>527</v>
      </c>
      <c r="P76" s="285" t="s">
        <v>295</v>
      </c>
      <c r="Q76" s="272" t="s">
        <v>133</v>
      </c>
      <c r="R76" s="229">
        <v>4631158728049</v>
      </c>
      <c r="S76" s="385"/>
      <c r="T76" s="385"/>
      <c r="U76" s="385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</row>
    <row r="77" spans="1:92" s="2" customFormat="1" ht="56.25" customHeight="1">
      <c r="A77" s="163"/>
      <c r="B77" s="350"/>
      <c r="C77" s="388" t="s">
        <v>232</v>
      </c>
      <c r="D77" s="289" t="s">
        <v>432</v>
      </c>
      <c r="E77" s="274" t="s">
        <v>918</v>
      </c>
      <c r="F77" s="273">
        <v>60</v>
      </c>
      <c r="G77" s="266" t="s">
        <v>671</v>
      </c>
      <c r="H77" s="425">
        <v>282</v>
      </c>
      <c r="I77" s="275">
        <v>455.33944954128435</v>
      </c>
      <c r="J77" s="275">
        <v>487.10731811393208</v>
      </c>
      <c r="K77" s="430">
        <f t="shared" si="5"/>
        <v>0.7273309152976315</v>
      </c>
      <c r="L77" s="433"/>
      <c r="M77" s="449">
        <f t="shared" si="6"/>
        <v>0</v>
      </c>
      <c r="N77" s="272" t="s">
        <v>34</v>
      </c>
      <c r="O77" s="276" t="s">
        <v>529</v>
      </c>
      <c r="P77" s="285" t="s">
        <v>316</v>
      </c>
      <c r="Q77" s="272" t="s">
        <v>133</v>
      </c>
      <c r="R77" s="229">
        <v>4631158728001</v>
      </c>
      <c r="S77" s="385"/>
      <c r="T77" s="385"/>
      <c r="U77" s="385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</row>
    <row r="78" spans="1:92" s="17" customFormat="1" ht="56.25" customHeight="1">
      <c r="A78" s="175"/>
      <c r="B78" s="351"/>
      <c r="C78" s="388" t="s">
        <v>340</v>
      </c>
      <c r="D78" s="321" t="s">
        <v>755</v>
      </c>
      <c r="E78" s="278" t="s">
        <v>918</v>
      </c>
      <c r="F78" s="281">
        <v>60</v>
      </c>
      <c r="G78" s="265" t="s">
        <v>672</v>
      </c>
      <c r="H78" s="425">
        <v>250</v>
      </c>
      <c r="I78" s="275">
        <v>406.75524251640786</v>
      </c>
      <c r="J78" s="275">
        <v>443.73299183608134</v>
      </c>
      <c r="K78" s="430">
        <f t="shared" si="5"/>
        <v>0.77493196734432535</v>
      </c>
      <c r="L78" s="433"/>
      <c r="M78" s="449">
        <f t="shared" si="6"/>
        <v>0</v>
      </c>
      <c r="N78" s="383" t="s">
        <v>34</v>
      </c>
      <c r="O78" s="276" t="s">
        <v>843</v>
      </c>
      <c r="P78" s="285" t="s">
        <v>298</v>
      </c>
      <c r="Q78" s="273" t="s">
        <v>76</v>
      </c>
      <c r="R78" s="308">
        <v>4631162672642</v>
      </c>
      <c r="S78" s="396"/>
      <c r="T78" s="396"/>
      <c r="U78" s="396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</row>
    <row r="79" spans="1:92" s="3" customFormat="1" ht="56.25" customHeight="1">
      <c r="A79" s="163" t="s">
        <v>17</v>
      </c>
      <c r="B79" s="350"/>
      <c r="C79" s="388" t="s">
        <v>173</v>
      </c>
      <c r="D79" s="277" t="s">
        <v>756</v>
      </c>
      <c r="E79" s="278" t="s">
        <v>22</v>
      </c>
      <c r="F79" s="273">
        <v>60</v>
      </c>
      <c r="G79" s="236" t="s">
        <v>648</v>
      </c>
      <c r="H79" s="425">
        <v>305</v>
      </c>
      <c r="I79" s="275">
        <v>415.72376396579403</v>
      </c>
      <c r="J79" s="275">
        <v>539.12879656629866</v>
      </c>
      <c r="K79" s="430">
        <f t="shared" si="5"/>
        <v>0.76763539857802843</v>
      </c>
      <c r="L79" s="433"/>
      <c r="M79" s="449">
        <f t="shared" si="6"/>
        <v>0</v>
      </c>
      <c r="N79" s="272" t="s">
        <v>34</v>
      </c>
      <c r="O79" s="276" t="s">
        <v>148</v>
      </c>
      <c r="P79" s="285" t="s">
        <v>308</v>
      </c>
      <c r="Q79" s="272" t="s">
        <v>76</v>
      </c>
      <c r="R79" s="229">
        <v>4631155456501</v>
      </c>
      <c r="S79" s="385"/>
      <c r="T79" s="385"/>
      <c r="U79" s="385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</row>
    <row r="80" spans="1:92" s="3" customFormat="1" ht="56.25" customHeight="1">
      <c r="A80" s="163" t="s">
        <v>74</v>
      </c>
      <c r="B80" s="350"/>
      <c r="C80" s="388" t="s">
        <v>172</v>
      </c>
      <c r="D80" s="277" t="s">
        <v>95</v>
      </c>
      <c r="E80" s="278" t="s">
        <v>22</v>
      </c>
      <c r="F80" s="281">
        <v>120</v>
      </c>
      <c r="G80" s="236" t="s">
        <v>627</v>
      </c>
      <c r="H80" s="425">
        <v>420</v>
      </c>
      <c r="I80" s="275">
        <v>577.62340036563069</v>
      </c>
      <c r="J80" s="275">
        <v>737.41066976898787</v>
      </c>
      <c r="K80" s="430">
        <f t="shared" si="5"/>
        <v>0.75573968992616158</v>
      </c>
      <c r="L80" s="433"/>
      <c r="M80" s="449">
        <f t="shared" si="6"/>
        <v>0</v>
      </c>
      <c r="N80" s="272" t="s">
        <v>34</v>
      </c>
      <c r="O80" s="276" t="s">
        <v>148</v>
      </c>
      <c r="P80" s="285" t="s">
        <v>307</v>
      </c>
      <c r="Q80" s="272" t="s">
        <v>76</v>
      </c>
      <c r="R80" s="231">
        <v>4631149711050</v>
      </c>
      <c r="S80" s="385"/>
      <c r="T80" s="385"/>
      <c r="U80" s="385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</row>
    <row r="81" spans="1:92" s="26" customFormat="1" ht="56.25" customHeight="1">
      <c r="A81" s="163" t="s">
        <v>63</v>
      </c>
      <c r="B81" s="350" t="s">
        <v>135</v>
      </c>
      <c r="C81" s="388" t="s">
        <v>190</v>
      </c>
      <c r="D81" s="277" t="s">
        <v>757</v>
      </c>
      <c r="E81" s="278" t="s">
        <v>22</v>
      </c>
      <c r="F81" s="281">
        <v>60</v>
      </c>
      <c r="G81" s="237" t="s">
        <v>649</v>
      </c>
      <c r="H81" s="425">
        <v>430</v>
      </c>
      <c r="I81" s="275">
        <v>648.334941744145</v>
      </c>
      <c r="J81" s="275">
        <v>729.24396845945626</v>
      </c>
      <c r="K81" s="430">
        <f t="shared" si="5"/>
        <v>0.69591620571966573</v>
      </c>
      <c r="L81" s="433"/>
      <c r="M81" s="449">
        <f t="shared" si="6"/>
        <v>0</v>
      </c>
      <c r="N81" s="272" t="s">
        <v>34</v>
      </c>
      <c r="O81" s="276" t="s">
        <v>530</v>
      </c>
      <c r="P81" s="293" t="s">
        <v>310</v>
      </c>
      <c r="Q81" s="272" t="s">
        <v>132</v>
      </c>
      <c r="R81" s="231">
        <v>4631149710893</v>
      </c>
      <c r="S81" s="396"/>
      <c r="T81" s="396"/>
      <c r="U81" s="396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</row>
    <row r="82" spans="1:92" s="26" customFormat="1" ht="56.25" customHeight="1">
      <c r="A82" s="163" t="s">
        <v>63</v>
      </c>
      <c r="B82" s="350" t="s">
        <v>135</v>
      </c>
      <c r="C82" s="388" t="s">
        <v>457</v>
      </c>
      <c r="D82" s="277" t="s">
        <v>431</v>
      </c>
      <c r="E82" s="278" t="s">
        <v>22</v>
      </c>
      <c r="F82" s="281">
        <v>30</v>
      </c>
      <c r="G82" s="239" t="s">
        <v>322</v>
      </c>
      <c r="H82" s="425">
        <v>275</v>
      </c>
      <c r="I82" s="275">
        <v>385.14064909179797</v>
      </c>
      <c r="J82" s="275">
        <v>467.03771952916395</v>
      </c>
      <c r="K82" s="430">
        <f t="shared" si="5"/>
        <v>0.69831898010605076</v>
      </c>
      <c r="L82" s="433"/>
      <c r="M82" s="449">
        <f t="shared" si="6"/>
        <v>0</v>
      </c>
      <c r="N82" s="272" t="s">
        <v>34</v>
      </c>
      <c r="O82" s="276" t="s">
        <v>530</v>
      </c>
      <c r="P82" s="285" t="s">
        <v>345</v>
      </c>
      <c r="Q82" s="272" t="s">
        <v>132</v>
      </c>
      <c r="R82" s="231">
        <v>4631166113103</v>
      </c>
      <c r="S82" s="396"/>
      <c r="T82" s="396"/>
      <c r="U82" s="396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</row>
    <row r="83" spans="1:92" s="2" customFormat="1" ht="79.5" customHeight="1">
      <c r="A83" s="157"/>
      <c r="B83" s="350"/>
      <c r="C83" s="388" t="s">
        <v>219</v>
      </c>
      <c r="D83" s="277" t="s">
        <v>758</v>
      </c>
      <c r="E83" s="274" t="s">
        <v>25</v>
      </c>
      <c r="F83" s="273">
        <v>60</v>
      </c>
      <c r="G83" s="249" t="s">
        <v>582</v>
      </c>
      <c r="H83" s="425">
        <v>206</v>
      </c>
      <c r="I83" s="275">
        <v>310.5214254375274</v>
      </c>
      <c r="J83" s="275">
        <v>350.07848681324043</v>
      </c>
      <c r="K83" s="430">
        <f t="shared" si="5"/>
        <v>0.69941013016136133</v>
      </c>
      <c r="L83" s="433"/>
      <c r="M83" s="449">
        <f t="shared" si="6"/>
        <v>0</v>
      </c>
      <c r="N83" s="272" t="s">
        <v>134</v>
      </c>
      <c r="O83" s="276" t="s">
        <v>531</v>
      </c>
      <c r="P83" s="293" t="s">
        <v>314</v>
      </c>
      <c r="Q83" s="272" t="s">
        <v>76</v>
      </c>
      <c r="R83" s="229">
        <v>4631157383911</v>
      </c>
      <c r="S83" s="385"/>
      <c r="T83" s="385"/>
      <c r="U83" s="385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</row>
    <row r="84" spans="1:92" s="2" customFormat="1" ht="56.25" customHeight="1">
      <c r="A84" s="157"/>
      <c r="B84" s="350" t="s">
        <v>135</v>
      </c>
      <c r="C84" s="388" t="s">
        <v>236</v>
      </c>
      <c r="D84" s="409" t="s">
        <v>430</v>
      </c>
      <c r="E84" s="274" t="s">
        <v>918</v>
      </c>
      <c r="F84" s="273">
        <v>60</v>
      </c>
      <c r="G84" s="265" t="s">
        <v>673</v>
      </c>
      <c r="H84" s="425">
        <v>317</v>
      </c>
      <c r="I84" s="275">
        <v>508.45187013480165</v>
      </c>
      <c r="J84" s="275">
        <v>667.34307955192708</v>
      </c>
      <c r="K84" s="430">
        <f t="shared" si="5"/>
        <v>1.1051832162521358</v>
      </c>
      <c r="L84" s="433"/>
      <c r="M84" s="449">
        <f t="shared" si="6"/>
        <v>0</v>
      </c>
      <c r="N84" s="272" t="s">
        <v>34</v>
      </c>
      <c r="O84" s="276" t="s">
        <v>532</v>
      </c>
      <c r="P84" s="285" t="s">
        <v>317</v>
      </c>
      <c r="Q84" s="272" t="s">
        <v>132</v>
      </c>
      <c r="R84" s="229">
        <v>4631158728018</v>
      </c>
      <c r="S84" s="385"/>
      <c r="T84" s="385"/>
      <c r="U84" s="385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</row>
    <row r="85" spans="1:92" s="2" customFormat="1" ht="56.25" customHeight="1">
      <c r="A85" s="157"/>
      <c r="B85" s="350" t="s">
        <v>135</v>
      </c>
      <c r="C85" s="388" t="s">
        <v>465</v>
      </c>
      <c r="D85" s="409" t="s">
        <v>429</v>
      </c>
      <c r="E85" s="274" t="s">
        <v>918</v>
      </c>
      <c r="F85" s="273">
        <v>30</v>
      </c>
      <c r="G85" s="241" t="s">
        <v>328</v>
      </c>
      <c r="H85" s="425">
        <v>186</v>
      </c>
      <c r="I85" s="275">
        <v>320.71015984827955</v>
      </c>
      <c r="J85" s="275">
        <v>369.04697913844484</v>
      </c>
      <c r="K85" s="430">
        <f t="shared" si="5"/>
        <v>0.98412354375507982</v>
      </c>
      <c r="L85" s="433"/>
      <c r="M85" s="449">
        <f t="shared" si="6"/>
        <v>0</v>
      </c>
      <c r="N85" s="272" t="s">
        <v>34</v>
      </c>
      <c r="O85" s="276" t="s">
        <v>533</v>
      </c>
      <c r="P85" s="285" t="s">
        <v>362</v>
      </c>
      <c r="Q85" s="272" t="s">
        <v>132</v>
      </c>
      <c r="R85" s="229">
        <v>4631166113134</v>
      </c>
      <c r="S85" s="385"/>
      <c r="T85" s="385"/>
      <c r="U85" s="385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</row>
    <row r="86" spans="1:92" s="17" customFormat="1" ht="56.25" customHeight="1">
      <c r="A86" s="175"/>
      <c r="B86" s="351"/>
      <c r="C86" s="388" t="s">
        <v>342</v>
      </c>
      <c r="D86" s="321" t="s">
        <v>428</v>
      </c>
      <c r="E86" s="278" t="s">
        <v>918</v>
      </c>
      <c r="F86" s="281">
        <v>60</v>
      </c>
      <c r="G86" s="265" t="s">
        <v>674</v>
      </c>
      <c r="H86" s="425">
        <v>445</v>
      </c>
      <c r="I86" s="275">
        <v>680.81645212574995</v>
      </c>
      <c r="J86" s="275">
        <v>754.37073696086975</v>
      </c>
      <c r="K86" s="430">
        <f t="shared" si="5"/>
        <v>0.69521513923790956</v>
      </c>
      <c r="L86" s="433"/>
      <c r="M86" s="449">
        <f t="shared" si="6"/>
        <v>0</v>
      </c>
      <c r="N86" s="383" t="s">
        <v>34</v>
      </c>
      <c r="O86" s="276" t="s">
        <v>842</v>
      </c>
      <c r="P86" s="285" t="s">
        <v>300</v>
      </c>
      <c r="Q86" s="273" t="s">
        <v>76</v>
      </c>
      <c r="R86" s="308">
        <v>4631162672666</v>
      </c>
      <c r="S86" s="396"/>
      <c r="T86" s="396"/>
      <c r="U86" s="396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</row>
    <row r="87" spans="1:92" s="2" customFormat="1" ht="56.25" customHeight="1">
      <c r="A87" s="157"/>
      <c r="B87" s="350" t="s">
        <v>135</v>
      </c>
      <c r="C87" s="388" t="s">
        <v>237</v>
      </c>
      <c r="D87" s="288" t="s">
        <v>759</v>
      </c>
      <c r="E87" s="274" t="s">
        <v>918</v>
      </c>
      <c r="F87" s="273">
        <v>60</v>
      </c>
      <c r="G87" s="265" t="s">
        <v>678</v>
      </c>
      <c r="H87" s="425">
        <v>280</v>
      </c>
      <c r="I87" s="275">
        <v>454.59954233409604</v>
      </c>
      <c r="J87" s="275">
        <v>486.31578947368416</v>
      </c>
      <c r="K87" s="430">
        <f t="shared" si="5"/>
        <v>0.73684210526315774</v>
      </c>
      <c r="L87" s="433"/>
      <c r="M87" s="449">
        <f t="shared" si="6"/>
        <v>0</v>
      </c>
      <c r="N87" s="272" t="s">
        <v>134</v>
      </c>
      <c r="O87" s="276" t="s">
        <v>841</v>
      </c>
      <c r="P87" s="285" t="s">
        <v>318</v>
      </c>
      <c r="Q87" s="272" t="s">
        <v>132</v>
      </c>
      <c r="R87" s="229">
        <v>4631158728056</v>
      </c>
      <c r="S87" s="385"/>
      <c r="T87" s="385"/>
      <c r="U87" s="385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</row>
    <row r="88" spans="1:92" s="17" customFormat="1" ht="56.25" customHeight="1">
      <c r="A88" s="175"/>
      <c r="B88" s="351"/>
      <c r="C88" s="388" t="s">
        <v>341</v>
      </c>
      <c r="D88" s="321" t="s">
        <v>760</v>
      </c>
      <c r="E88" s="278" t="s">
        <v>918</v>
      </c>
      <c r="F88" s="281">
        <v>60</v>
      </c>
      <c r="G88" s="265" t="s">
        <v>675</v>
      </c>
      <c r="H88" s="425">
        <v>940</v>
      </c>
      <c r="I88" s="275">
        <v>1583.1472409152086</v>
      </c>
      <c r="J88" s="275">
        <v>1625.7065948855989</v>
      </c>
      <c r="K88" s="430">
        <f t="shared" si="5"/>
        <v>0.72947510094212642</v>
      </c>
      <c r="L88" s="433"/>
      <c r="M88" s="449">
        <f t="shared" si="6"/>
        <v>0</v>
      </c>
      <c r="N88" s="383" t="s">
        <v>34</v>
      </c>
      <c r="O88" s="276" t="s">
        <v>857</v>
      </c>
      <c r="P88" s="285" t="s">
        <v>299</v>
      </c>
      <c r="Q88" s="273" t="s">
        <v>76</v>
      </c>
      <c r="R88" s="308">
        <v>4631162672659</v>
      </c>
      <c r="S88" s="396"/>
      <c r="T88" s="396"/>
      <c r="U88" s="396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</row>
    <row r="89" spans="1:92" s="46" customFormat="1" ht="56.25" customHeight="1">
      <c r="A89" s="163" t="s">
        <v>54</v>
      </c>
      <c r="B89" s="292" t="s">
        <v>240</v>
      </c>
      <c r="C89" s="388" t="s">
        <v>207</v>
      </c>
      <c r="D89" s="277" t="s">
        <v>761</v>
      </c>
      <c r="E89" s="278" t="s">
        <v>22</v>
      </c>
      <c r="F89" s="281">
        <v>60</v>
      </c>
      <c r="G89" s="235" t="s">
        <v>617</v>
      </c>
      <c r="H89" s="425">
        <v>306</v>
      </c>
      <c r="I89" s="275">
        <v>458.6614708893365</v>
      </c>
      <c r="J89" s="275">
        <v>538.69581585812887</v>
      </c>
      <c r="K89" s="430">
        <f t="shared" si="5"/>
        <v>0.76044384267362375</v>
      </c>
      <c r="L89" s="433"/>
      <c r="M89" s="449">
        <f t="shared" si="6"/>
        <v>0</v>
      </c>
      <c r="N89" s="272" t="s">
        <v>34</v>
      </c>
      <c r="O89" s="276" t="s">
        <v>163</v>
      </c>
      <c r="P89" s="285" t="s">
        <v>311</v>
      </c>
      <c r="Q89" s="272" t="s">
        <v>132</v>
      </c>
      <c r="R89" s="231">
        <v>4631147599599</v>
      </c>
      <c r="S89" s="396"/>
      <c r="T89" s="396"/>
      <c r="U89" s="396"/>
      <c r="V89" s="43"/>
      <c r="W89" s="43"/>
      <c r="X89" s="43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  <c r="BO89" s="298"/>
      <c r="BP89" s="298"/>
      <c r="BQ89" s="298"/>
      <c r="BR89" s="298"/>
      <c r="BS89" s="298"/>
      <c r="BT89" s="298"/>
      <c r="BU89" s="298"/>
      <c r="BV89" s="298"/>
      <c r="BW89" s="298"/>
      <c r="BX89" s="298"/>
      <c r="BY89" s="298"/>
      <c r="BZ89" s="298"/>
      <c r="CA89" s="298"/>
      <c r="CB89" s="298"/>
      <c r="CC89" s="298"/>
      <c r="CD89" s="298"/>
      <c r="CE89" s="298"/>
      <c r="CF89" s="298"/>
      <c r="CG89" s="298"/>
      <c r="CH89" s="298"/>
      <c r="CI89" s="298"/>
      <c r="CJ89" s="298"/>
      <c r="CK89" s="298"/>
      <c r="CL89" s="298"/>
      <c r="CM89" s="298"/>
      <c r="CN89" s="298"/>
    </row>
    <row r="90" spans="1:92" s="452" customFormat="1" ht="56.25" customHeight="1">
      <c r="A90" s="450"/>
      <c r="B90" s="453" t="s">
        <v>445</v>
      </c>
      <c r="C90" s="454" t="s">
        <v>890</v>
      </c>
      <c r="D90" s="455" t="s">
        <v>889</v>
      </c>
      <c r="E90" s="327" t="s">
        <v>22</v>
      </c>
      <c r="F90" s="327">
        <v>60</v>
      </c>
      <c r="G90" s="240" t="s">
        <v>891</v>
      </c>
      <c r="H90" s="426">
        <v>220</v>
      </c>
      <c r="I90" s="320">
        <v>320</v>
      </c>
      <c r="J90" s="320">
        <v>390</v>
      </c>
      <c r="K90" s="312">
        <f t="shared" si="5"/>
        <v>0.77272727272727271</v>
      </c>
      <c r="L90" s="426"/>
      <c r="M90" s="456">
        <f t="shared" si="6"/>
        <v>0</v>
      </c>
      <c r="N90" s="324" t="s">
        <v>34</v>
      </c>
      <c r="O90" s="457" t="s">
        <v>892</v>
      </c>
      <c r="P90" s="293" t="s">
        <v>903</v>
      </c>
      <c r="Q90" s="324" t="s">
        <v>132</v>
      </c>
      <c r="R90" s="458">
        <v>4631176923242</v>
      </c>
      <c r="S90" s="405"/>
      <c r="T90" s="405"/>
      <c r="U90" s="405"/>
      <c r="V90" s="99"/>
      <c r="W90" s="99"/>
      <c r="X90" s="99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/>
      <c r="BD90" s="316"/>
      <c r="BE90" s="451"/>
      <c r="BF90" s="451"/>
      <c r="BG90" s="451"/>
      <c r="BH90" s="451"/>
      <c r="BI90" s="451"/>
      <c r="BJ90" s="451"/>
      <c r="BK90" s="451"/>
      <c r="BL90" s="451"/>
      <c r="BM90" s="451"/>
      <c r="BN90" s="451"/>
      <c r="BO90" s="451"/>
      <c r="BP90" s="451"/>
      <c r="BQ90" s="451"/>
      <c r="BR90" s="451"/>
      <c r="BS90" s="451"/>
      <c r="BT90" s="451"/>
      <c r="BU90" s="451"/>
      <c r="BV90" s="451"/>
      <c r="BW90" s="451"/>
      <c r="BX90" s="451"/>
      <c r="BY90" s="451"/>
      <c r="BZ90" s="451"/>
      <c r="CA90" s="451"/>
      <c r="CB90" s="451"/>
      <c r="CC90" s="451"/>
      <c r="CD90" s="451"/>
      <c r="CE90" s="451"/>
      <c r="CF90" s="451"/>
      <c r="CG90" s="451"/>
      <c r="CH90" s="451"/>
      <c r="CI90" s="451"/>
      <c r="CJ90" s="451"/>
      <c r="CK90" s="451"/>
      <c r="CL90" s="451"/>
      <c r="CM90" s="451"/>
      <c r="CN90" s="451"/>
    </row>
    <row r="91" spans="1:92" s="452" customFormat="1" ht="56.25" customHeight="1">
      <c r="A91" s="450"/>
      <c r="B91" s="453" t="s">
        <v>445</v>
      </c>
      <c r="C91" s="454" t="s">
        <v>900</v>
      </c>
      <c r="D91" s="455" t="s">
        <v>888</v>
      </c>
      <c r="E91" s="327" t="s">
        <v>22</v>
      </c>
      <c r="F91" s="327">
        <v>60</v>
      </c>
      <c r="G91" s="240" t="s">
        <v>893</v>
      </c>
      <c r="H91" s="426">
        <v>235</v>
      </c>
      <c r="I91" s="320">
        <v>350</v>
      </c>
      <c r="J91" s="320">
        <v>420</v>
      </c>
      <c r="K91" s="312">
        <f t="shared" si="5"/>
        <v>0.78723404255319152</v>
      </c>
      <c r="L91" s="426"/>
      <c r="M91" s="456">
        <f t="shared" si="6"/>
        <v>0</v>
      </c>
      <c r="N91" s="324" t="s">
        <v>34</v>
      </c>
      <c r="O91" s="457" t="s">
        <v>901</v>
      </c>
      <c r="P91" s="293" t="s">
        <v>902</v>
      </c>
      <c r="Q91" s="324" t="s">
        <v>132</v>
      </c>
      <c r="R91" s="458">
        <v>4631176923235</v>
      </c>
      <c r="S91" s="405"/>
      <c r="T91" s="405"/>
      <c r="U91" s="405"/>
      <c r="V91" s="99"/>
      <c r="W91" s="99"/>
      <c r="X91" s="99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  <c r="BB91" s="316"/>
      <c r="BC91" s="316"/>
      <c r="BD91" s="316"/>
      <c r="BE91" s="451"/>
      <c r="BF91" s="451"/>
      <c r="BG91" s="451"/>
      <c r="BH91" s="451"/>
      <c r="BI91" s="451"/>
      <c r="BJ91" s="451"/>
      <c r="BK91" s="451"/>
      <c r="BL91" s="451"/>
      <c r="BM91" s="451"/>
      <c r="BN91" s="451"/>
      <c r="BO91" s="451"/>
      <c r="BP91" s="451"/>
      <c r="BQ91" s="451"/>
      <c r="BR91" s="451"/>
      <c r="BS91" s="451"/>
      <c r="BT91" s="451"/>
      <c r="BU91" s="451"/>
      <c r="BV91" s="451"/>
      <c r="BW91" s="451"/>
      <c r="BX91" s="451"/>
      <c r="BY91" s="451"/>
      <c r="BZ91" s="451"/>
      <c r="CA91" s="451"/>
      <c r="CB91" s="451"/>
      <c r="CC91" s="451"/>
      <c r="CD91" s="451"/>
      <c r="CE91" s="451"/>
      <c r="CF91" s="451"/>
      <c r="CG91" s="451"/>
      <c r="CH91" s="451"/>
      <c r="CI91" s="451"/>
      <c r="CJ91" s="451"/>
      <c r="CK91" s="451"/>
      <c r="CL91" s="451"/>
      <c r="CM91" s="451"/>
      <c r="CN91" s="451"/>
    </row>
    <row r="92" spans="1:92" s="24" customFormat="1" ht="56.25" customHeight="1">
      <c r="A92" s="194"/>
      <c r="B92" s="453" t="s">
        <v>445</v>
      </c>
      <c r="C92" s="491" t="s">
        <v>911</v>
      </c>
      <c r="D92" s="492" t="s">
        <v>912</v>
      </c>
      <c r="E92" s="281" t="s">
        <v>816</v>
      </c>
      <c r="F92" s="281" t="s">
        <v>914</v>
      </c>
      <c r="G92" s="498" t="s">
        <v>913</v>
      </c>
      <c r="H92" s="433">
        <v>450</v>
      </c>
      <c r="I92" s="436">
        <v>650</v>
      </c>
      <c r="J92" s="436">
        <v>799</v>
      </c>
      <c r="K92" s="430">
        <f t="shared" si="5"/>
        <v>0.77555555555555555</v>
      </c>
      <c r="L92" s="433"/>
      <c r="M92" s="439">
        <f t="shared" si="6"/>
        <v>0</v>
      </c>
      <c r="N92" s="273"/>
      <c r="O92" s="494" t="s">
        <v>916</v>
      </c>
      <c r="P92" s="504" t="s">
        <v>919</v>
      </c>
      <c r="Q92" s="273" t="s">
        <v>133</v>
      </c>
      <c r="R92" s="233">
        <v>4631176902322</v>
      </c>
      <c r="S92" s="418"/>
      <c r="T92" s="418"/>
      <c r="U92" s="418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  <c r="BK92" s="303"/>
      <c r="BL92" s="303"/>
      <c r="BM92" s="303"/>
      <c r="BN92" s="303"/>
      <c r="BO92" s="303"/>
      <c r="BP92" s="303"/>
      <c r="BQ92" s="303"/>
      <c r="BR92" s="303"/>
      <c r="BS92" s="303"/>
      <c r="BT92" s="303"/>
      <c r="BU92" s="303"/>
      <c r="BV92" s="303"/>
      <c r="BW92" s="303"/>
      <c r="BX92" s="303"/>
      <c r="BY92" s="303"/>
      <c r="BZ92" s="303"/>
      <c r="CA92" s="303"/>
      <c r="CB92" s="303"/>
      <c r="CC92" s="303"/>
      <c r="CD92" s="303"/>
      <c r="CE92" s="303"/>
      <c r="CF92" s="303"/>
      <c r="CG92" s="303"/>
      <c r="CH92" s="303"/>
      <c r="CI92" s="303"/>
      <c r="CJ92" s="303"/>
      <c r="CK92" s="303"/>
      <c r="CL92" s="303"/>
      <c r="CM92" s="303"/>
      <c r="CN92" s="303"/>
    </row>
    <row r="93" spans="1:92" s="317" customFormat="1" ht="38.25" customHeight="1">
      <c r="A93" s="315"/>
      <c r="B93" s="348"/>
      <c r="C93" s="386"/>
      <c r="D93" s="387"/>
      <c r="E93" s="359"/>
      <c r="F93" s="360"/>
      <c r="G93" s="384" t="s">
        <v>494</v>
      </c>
      <c r="H93" s="427"/>
      <c r="I93" s="335"/>
      <c r="J93" s="335"/>
      <c r="K93" s="338"/>
      <c r="L93" s="427"/>
      <c r="M93" s="339"/>
      <c r="N93" s="340"/>
      <c r="O93" s="341"/>
      <c r="P93" s="361"/>
      <c r="Q93" s="340"/>
      <c r="R93" s="362"/>
      <c r="S93" s="405"/>
      <c r="T93" s="405"/>
      <c r="U93" s="405"/>
      <c r="V93" s="99"/>
      <c r="W93" s="99"/>
      <c r="X93" s="99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  <c r="BD93" s="316"/>
      <c r="BE93" s="316"/>
      <c r="BF93" s="316"/>
      <c r="BG93" s="316"/>
      <c r="BH93" s="316"/>
      <c r="BI93" s="316"/>
      <c r="BJ93" s="316"/>
      <c r="BK93" s="316"/>
      <c r="BL93" s="316"/>
      <c r="BM93" s="316"/>
      <c r="BN93" s="316"/>
      <c r="BO93" s="316"/>
      <c r="BP93" s="316"/>
      <c r="BQ93" s="316"/>
      <c r="BR93" s="316"/>
      <c r="BS93" s="316"/>
      <c r="BT93" s="316"/>
      <c r="BU93" s="316"/>
      <c r="BV93" s="316"/>
      <c r="BW93" s="316"/>
      <c r="BX93" s="316"/>
      <c r="BY93" s="316"/>
      <c r="BZ93" s="316"/>
      <c r="CA93" s="316"/>
      <c r="CB93" s="316"/>
      <c r="CC93" s="316"/>
      <c r="CD93" s="316"/>
      <c r="CE93" s="316"/>
      <c r="CF93" s="316"/>
      <c r="CG93" s="316"/>
      <c r="CH93" s="316"/>
      <c r="CI93" s="316"/>
      <c r="CJ93" s="316"/>
      <c r="CK93" s="316"/>
      <c r="CL93" s="316"/>
      <c r="CM93" s="316"/>
      <c r="CN93" s="316"/>
    </row>
    <row r="94" spans="1:92" s="46" customFormat="1" ht="56.25" customHeight="1">
      <c r="A94" s="163"/>
      <c r="B94" s="367" t="s">
        <v>135</v>
      </c>
      <c r="C94" s="400" t="s">
        <v>489</v>
      </c>
      <c r="D94" s="289" t="s">
        <v>490</v>
      </c>
      <c r="E94" s="213" t="s">
        <v>491</v>
      </c>
      <c r="F94" s="328">
        <v>12</v>
      </c>
      <c r="G94" s="236" t="s">
        <v>583</v>
      </c>
      <c r="H94" s="320">
        <v>336</v>
      </c>
      <c r="I94" s="275">
        <v>359</v>
      </c>
      <c r="J94" s="275">
        <v>570</v>
      </c>
      <c r="K94" s="430">
        <f>(J94-H94)/H94*100%</f>
        <v>0.6964285714285714</v>
      </c>
      <c r="L94" s="433"/>
      <c r="M94" s="449">
        <f t="shared" si="6"/>
        <v>0</v>
      </c>
      <c r="N94" s="363" t="s">
        <v>34</v>
      </c>
      <c r="O94" s="364" t="s">
        <v>534</v>
      </c>
      <c r="P94" s="293" t="s">
        <v>492</v>
      </c>
      <c r="Q94" s="363" t="s">
        <v>132</v>
      </c>
      <c r="R94" s="365">
        <v>4631171840964</v>
      </c>
      <c r="S94" s="410"/>
      <c r="T94" s="410"/>
      <c r="U94" s="410"/>
      <c r="V94" s="17"/>
      <c r="W94" s="17"/>
      <c r="X94" s="17"/>
      <c r="Y94" s="307"/>
      <c r="Z94" s="307"/>
      <c r="AA94" s="307"/>
      <c r="AB94" s="307"/>
      <c r="AC94" s="307"/>
      <c r="AD94" s="307"/>
      <c r="AE94" s="307"/>
      <c r="AF94" s="307"/>
      <c r="AG94" s="307"/>
      <c r="AH94" s="307"/>
      <c r="AI94" s="307"/>
      <c r="AJ94" s="307"/>
      <c r="AK94" s="307"/>
      <c r="AL94" s="307"/>
      <c r="AM94" s="307"/>
      <c r="AN94" s="307"/>
      <c r="AO94" s="307"/>
      <c r="AP94" s="307"/>
      <c r="AQ94" s="307"/>
      <c r="AR94" s="307"/>
      <c r="AS94" s="307"/>
      <c r="AT94" s="307"/>
      <c r="AU94" s="307"/>
      <c r="AV94" s="307"/>
      <c r="AW94" s="307"/>
      <c r="AX94" s="307"/>
      <c r="AY94" s="307"/>
      <c r="AZ94" s="307"/>
      <c r="BA94" s="307"/>
      <c r="BB94" s="307"/>
      <c r="BC94" s="307"/>
      <c r="BD94" s="307"/>
      <c r="BE94" s="307"/>
      <c r="BF94" s="307"/>
      <c r="BG94" s="307"/>
      <c r="BH94" s="307"/>
      <c r="BI94" s="307"/>
      <c r="BJ94" s="307"/>
      <c r="BK94" s="307"/>
      <c r="BL94" s="307"/>
      <c r="BM94" s="307"/>
      <c r="BN94" s="307"/>
      <c r="BO94" s="307"/>
      <c r="BP94" s="307"/>
      <c r="BQ94" s="307"/>
      <c r="BR94" s="307"/>
      <c r="BS94" s="307"/>
      <c r="BT94" s="307"/>
      <c r="BU94" s="307"/>
      <c r="BV94" s="307"/>
      <c r="BW94" s="307"/>
      <c r="BX94" s="307"/>
      <c r="BY94" s="307"/>
      <c r="BZ94" s="307"/>
      <c r="CA94" s="307"/>
      <c r="CB94" s="307"/>
      <c r="CC94" s="307"/>
      <c r="CD94" s="307"/>
      <c r="CE94" s="307"/>
      <c r="CF94" s="307"/>
      <c r="CG94" s="307"/>
      <c r="CH94" s="307"/>
      <c r="CI94" s="307"/>
      <c r="CJ94" s="307"/>
      <c r="CK94" s="307"/>
      <c r="CL94" s="307"/>
      <c r="CM94" s="307"/>
      <c r="CN94" s="307"/>
    </row>
    <row r="95" spans="1:92" s="46" customFormat="1" ht="32.25" customHeight="1">
      <c r="A95" s="168"/>
      <c r="B95" s="411"/>
      <c r="C95" s="343"/>
      <c r="D95" s="343"/>
      <c r="E95" s="343"/>
      <c r="F95" s="343"/>
      <c r="G95" s="366" t="s">
        <v>371</v>
      </c>
      <c r="H95" s="429"/>
      <c r="I95" s="335"/>
      <c r="J95" s="335"/>
      <c r="K95" s="338"/>
      <c r="L95" s="427"/>
      <c r="M95" s="339"/>
      <c r="N95" s="343"/>
      <c r="O95" s="343"/>
      <c r="P95" s="343"/>
      <c r="Q95" s="343"/>
      <c r="R95" s="343"/>
      <c r="S95" s="408"/>
      <c r="T95" s="408"/>
      <c r="U95" s="40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  <c r="BO95" s="298"/>
      <c r="BP95" s="298"/>
      <c r="BQ95" s="298"/>
      <c r="BR95" s="298"/>
      <c r="BS95" s="298"/>
      <c r="BT95" s="298"/>
      <c r="BU95" s="298"/>
      <c r="BV95" s="298"/>
      <c r="BW95" s="298"/>
      <c r="BX95" s="298"/>
      <c r="BY95" s="298"/>
      <c r="BZ95" s="298"/>
      <c r="CA95" s="298"/>
      <c r="CB95" s="298"/>
      <c r="CC95" s="298"/>
      <c r="CD95" s="298"/>
      <c r="CE95" s="298"/>
      <c r="CF95" s="298"/>
      <c r="CG95" s="298"/>
      <c r="CH95" s="298"/>
      <c r="CI95" s="298"/>
      <c r="CJ95" s="298"/>
      <c r="CK95" s="298"/>
      <c r="CL95" s="298"/>
      <c r="CM95" s="298"/>
      <c r="CN95" s="298"/>
    </row>
    <row r="96" spans="1:92" s="46" customFormat="1" ht="66" customHeight="1">
      <c r="A96" s="168" t="s">
        <v>45</v>
      </c>
      <c r="B96" s="367" t="s">
        <v>135</v>
      </c>
      <c r="C96" s="412" t="s">
        <v>212</v>
      </c>
      <c r="D96" s="391" t="s">
        <v>121</v>
      </c>
      <c r="E96" s="328" t="s">
        <v>22</v>
      </c>
      <c r="F96" s="184">
        <v>60</v>
      </c>
      <c r="G96" s="329" t="s">
        <v>650</v>
      </c>
      <c r="H96" s="426">
        <v>266</v>
      </c>
      <c r="I96" s="275">
        <v>416.47776673436755</v>
      </c>
      <c r="J96" s="275">
        <v>471.99740719934317</v>
      </c>
      <c r="K96" s="430">
        <f t="shared" ref="K96:K109" si="7">(J96-H96)/H96*100%</f>
        <v>0.7744263428546736</v>
      </c>
      <c r="L96" s="433"/>
      <c r="M96" s="449">
        <f t="shared" si="6"/>
        <v>0</v>
      </c>
      <c r="N96" s="313" t="s">
        <v>34</v>
      </c>
      <c r="O96" s="330" t="s">
        <v>535</v>
      </c>
      <c r="P96" s="445" t="s">
        <v>276</v>
      </c>
      <c r="Q96" s="313" t="s">
        <v>132</v>
      </c>
      <c r="R96" s="331">
        <v>4631147599469</v>
      </c>
      <c r="S96" s="408"/>
      <c r="T96" s="408"/>
      <c r="U96" s="40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  <c r="BO96" s="298"/>
      <c r="BP96" s="298"/>
      <c r="BQ96" s="298"/>
      <c r="BR96" s="298"/>
      <c r="BS96" s="298"/>
      <c r="BT96" s="298"/>
      <c r="BU96" s="298"/>
      <c r="BV96" s="298"/>
      <c r="BW96" s="298"/>
      <c r="BX96" s="298"/>
      <c r="BY96" s="298"/>
      <c r="BZ96" s="298"/>
      <c r="CA96" s="298"/>
      <c r="CB96" s="298"/>
      <c r="CC96" s="298"/>
      <c r="CD96" s="298"/>
      <c r="CE96" s="298"/>
      <c r="CF96" s="298"/>
      <c r="CG96" s="298"/>
      <c r="CH96" s="298"/>
      <c r="CI96" s="298"/>
      <c r="CJ96" s="298"/>
      <c r="CK96" s="298"/>
      <c r="CL96" s="298"/>
      <c r="CM96" s="298"/>
      <c r="CN96" s="298"/>
    </row>
    <row r="97" spans="1:92" s="46" customFormat="1" ht="66" customHeight="1">
      <c r="A97" s="168" t="s">
        <v>45</v>
      </c>
      <c r="B97" s="367"/>
      <c r="C97" s="412" t="s">
        <v>894</v>
      </c>
      <c r="D97" s="391" t="s">
        <v>895</v>
      </c>
      <c r="E97" s="328" t="s">
        <v>75</v>
      </c>
      <c r="F97" s="184">
        <v>60</v>
      </c>
      <c r="G97" s="329" t="s">
        <v>896</v>
      </c>
      <c r="H97" s="426">
        <v>388</v>
      </c>
      <c r="I97" s="275">
        <v>620.79999999999995</v>
      </c>
      <c r="J97" s="275">
        <v>698.4</v>
      </c>
      <c r="K97" s="430">
        <f t="shared" ref="K97" si="8">(J97-H97)/H97*100%</f>
        <v>0.79999999999999993</v>
      </c>
      <c r="L97" s="433"/>
      <c r="M97" s="449">
        <f t="shared" ref="M97" si="9">L97*H97</f>
        <v>0</v>
      </c>
      <c r="N97" s="313" t="s">
        <v>34</v>
      </c>
      <c r="O97" s="330"/>
      <c r="P97" s="459"/>
      <c r="Q97" s="313" t="s">
        <v>778</v>
      </c>
      <c r="R97" s="331">
        <v>4631155290266</v>
      </c>
      <c r="S97" s="408"/>
      <c r="T97" s="408"/>
      <c r="U97" s="40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  <c r="BO97" s="298"/>
      <c r="BP97" s="298"/>
      <c r="BQ97" s="298"/>
      <c r="BR97" s="298"/>
      <c r="BS97" s="298"/>
      <c r="BT97" s="298"/>
      <c r="BU97" s="298"/>
      <c r="BV97" s="298"/>
      <c r="BW97" s="298"/>
      <c r="BX97" s="298"/>
      <c r="BY97" s="298"/>
      <c r="BZ97" s="298"/>
      <c r="CA97" s="298"/>
      <c r="CB97" s="298"/>
      <c r="CC97" s="298"/>
      <c r="CD97" s="298"/>
      <c r="CE97" s="298"/>
      <c r="CF97" s="298"/>
      <c r="CG97" s="298"/>
      <c r="CH97" s="298"/>
      <c r="CI97" s="298"/>
      <c r="CJ97" s="298"/>
      <c r="CK97" s="298"/>
      <c r="CL97" s="298"/>
      <c r="CM97" s="298"/>
      <c r="CN97" s="298"/>
    </row>
    <row r="98" spans="1:92" s="46" customFormat="1" ht="66" customHeight="1">
      <c r="A98" s="168"/>
      <c r="B98" s="350" t="s">
        <v>135</v>
      </c>
      <c r="C98" s="412" t="str">
        <f>[1]NaturalSupp!C95</f>
        <v>НФ-00001170</v>
      </c>
      <c r="D98" s="391" t="str">
        <f>[1]NaturalSupp!D95</f>
        <v>К130Б</v>
      </c>
      <c r="E98" s="328" t="str">
        <f>[1]NaturalSupp!E95</f>
        <v>капсулы ТЖК</v>
      </c>
      <c r="F98" s="184">
        <f>[1]NaturalSupp!F95</f>
        <v>60</v>
      </c>
      <c r="G98" s="329" t="str">
        <f>[1]NaturalSupp!G95</f>
        <v>БАД к пище "Астаксантин с МСТ" 60 капс.</v>
      </c>
      <c r="H98" s="426">
        <f>[1]NaturalSupp!H95</f>
        <v>795</v>
      </c>
      <c r="I98" s="275">
        <f>[1]NaturalSupp!I95</f>
        <v>1192.5</v>
      </c>
      <c r="J98" s="275">
        <f>[1]NaturalSupp!J95</f>
        <v>1371.8</v>
      </c>
      <c r="K98" s="430">
        <f>[1]NaturalSupp!K95</f>
        <v>0.72553459119496855</v>
      </c>
      <c r="L98" s="433"/>
      <c r="M98" s="449">
        <f>[1]NaturalSupp!M95</f>
        <v>0</v>
      </c>
      <c r="N98" s="313" t="str">
        <f>[1]NaturalSupp!N95</f>
        <v>на складе</v>
      </c>
      <c r="O98" s="330" t="str">
        <f>[1]NaturalSupp!O95</f>
        <v>Астаксантин - 4,8 мг - 1 капсула</v>
      </c>
      <c r="P98" s="459" t="str">
        <f>[1]NaturalSupp!P95</f>
        <v>https://naturalsupp.ru/catalog/ves_assortiment/19465/</v>
      </c>
      <c r="Q98" s="313" t="s">
        <v>132</v>
      </c>
      <c r="R98" s="331">
        <f>[1]NaturalSupp!R95</f>
        <v>4631173730058</v>
      </c>
      <c r="S98" s="408"/>
      <c r="T98" s="408"/>
      <c r="U98" s="40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  <c r="BO98" s="298"/>
      <c r="BP98" s="298"/>
      <c r="BQ98" s="298"/>
      <c r="BR98" s="298"/>
      <c r="BS98" s="298"/>
      <c r="BT98" s="298"/>
      <c r="BU98" s="298"/>
      <c r="BV98" s="298"/>
      <c r="BW98" s="298"/>
      <c r="BX98" s="298"/>
      <c r="BY98" s="298"/>
      <c r="BZ98" s="298"/>
      <c r="CA98" s="298"/>
      <c r="CB98" s="298"/>
      <c r="CC98" s="298"/>
      <c r="CD98" s="298"/>
      <c r="CE98" s="298"/>
      <c r="CF98" s="298"/>
      <c r="CG98" s="298"/>
      <c r="CH98" s="298"/>
      <c r="CI98" s="298"/>
      <c r="CJ98" s="298"/>
      <c r="CK98" s="298"/>
      <c r="CL98" s="298"/>
      <c r="CM98" s="298"/>
      <c r="CN98" s="298"/>
    </row>
    <row r="99" spans="1:92" s="317" customFormat="1" ht="51" customHeight="1">
      <c r="A99" s="319"/>
      <c r="B99" s="350" t="s">
        <v>135</v>
      </c>
      <c r="C99" s="412" t="s">
        <v>681</v>
      </c>
      <c r="D99" s="391" t="s">
        <v>493</v>
      </c>
      <c r="E99" s="328" t="s">
        <v>22</v>
      </c>
      <c r="F99" s="184">
        <v>60</v>
      </c>
      <c r="G99" s="329" t="s">
        <v>584</v>
      </c>
      <c r="H99" s="426">
        <v>875</v>
      </c>
      <c r="I99" s="275">
        <v>1312.5</v>
      </c>
      <c r="J99" s="275">
        <v>1483.8</v>
      </c>
      <c r="K99" s="430">
        <f t="shared" si="7"/>
        <v>0.69577142857142849</v>
      </c>
      <c r="L99" s="433"/>
      <c r="M99" s="449">
        <f t="shared" si="6"/>
        <v>0</v>
      </c>
      <c r="N99" s="313" t="s">
        <v>34</v>
      </c>
      <c r="O99" s="330" t="s">
        <v>536</v>
      </c>
      <c r="P99" s="245" t="s">
        <v>876</v>
      </c>
      <c r="Q99" s="313" t="s">
        <v>132</v>
      </c>
      <c r="R99" s="331">
        <v>4631173730065</v>
      </c>
      <c r="S99" s="142"/>
      <c r="T99" s="142"/>
      <c r="U99" s="142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  <c r="BD99" s="316"/>
      <c r="BE99" s="316"/>
      <c r="BF99" s="316"/>
      <c r="BG99" s="316"/>
      <c r="BH99" s="316"/>
      <c r="BI99" s="316"/>
      <c r="BJ99" s="316"/>
      <c r="BK99" s="316"/>
      <c r="BL99" s="316"/>
      <c r="BM99" s="316"/>
      <c r="BN99" s="316"/>
      <c r="BO99" s="316"/>
      <c r="BP99" s="316"/>
      <c r="BQ99" s="316"/>
      <c r="BR99" s="316"/>
      <c r="BS99" s="316"/>
      <c r="BT99" s="316"/>
      <c r="BU99" s="316"/>
      <c r="BV99" s="316"/>
      <c r="BW99" s="316"/>
      <c r="BX99" s="316"/>
      <c r="BY99" s="316"/>
      <c r="BZ99" s="316"/>
      <c r="CA99" s="316"/>
      <c r="CB99" s="316"/>
      <c r="CC99" s="316"/>
      <c r="CD99" s="316"/>
      <c r="CE99" s="316"/>
      <c r="CF99" s="316"/>
      <c r="CG99" s="316"/>
      <c r="CH99" s="316"/>
      <c r="CI99" s="316"/>
      <c r="CJ99" s="316"/>
      <c r="CK99" s="316"/>
      <c r="CL99" s="316"/>
      <c r="CM99" s="316"/>
      <c r="CN99" s="316"/>
    </row>
    <row r="100" spans="1:92" s="26" customFormat="1" ht="51" customHeight="1">
      <c r="A100" s="163" t="s">
        <v>16</v>
      </c>
      <c r="B100" s="367" t="s">
        <v>135</v>
      </c>
      <c r="C100" s="413" t="s">
        <v>191</v>
      </c>
      <c r="D100" s="165" t="s">
        <v>111</v>
      </c>
      <c r="E100" s="207" t="s">
        <v>22</v>
      </c>
      <c r="F100" s="164">
        <v>60</v>
      </c>
      <c r="G100" s="252" t="s">
        <v>585</v>
      </c>
      <c r="H100" s="425">
        <v>246</v>
      </c>
      <c r="I100" s="275">
        <v>412.86755701664271</v>
      </c>
      <c r="J100" s="275">
        <v>479.12126566673521</v>
      </c>
      <c r="K100" s="430">
        <f t="shared" si="7"/>
        <v>0.94764742140949276</v>
      </c>
      <c r="L100" s="433"/>
      <c r="M100" s="449">
        <f t="shared" si="6"/>
        <v>0</v>
      </c>
      <c r="N100" s="157" t="s">
        <v>34</v>
      </c>
      <c r="O100" s="255" t="s">
        <v>537</v>
      </c>
      <c r="P100" s="245" t="s">
        <v>346</v>
      </c>
      <c r="Q100" s="313" t="s">
        <v>132</v>
      </c>
      <c r="R100" s="167">
        <v>4631144090679</v>
      </c>
      <c r="S100" s="396"/>
      <c r="T100" s="396"/>
      <c r="U100" s="396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</row>
    <row r="101" spans="1:92" s="2" customFormat="1" ht="51" customHeight="1">
      <c r="A101" s="164">
        <v>114</v>
      </c>
      <c r="B101" s="204" t="s">
        <v>135</v>
      </c>
      <c r="C101" s="203" t="s">
        <v>166</v>
      </c>
      <c r="D101" s="187" t="s">
        <v>124</v>
      </c>
      <c r="E101" s="211" t="s">
        <v>816</v>
      </c>
      <c r="F101" s="179">
        <v>250</v>
      </c>
      <c r="G101" s="503" t="s">
        <v>785</v>
      </c>
      <c r="H101" s="425">
        <v>465</v>
      </c>
      <c r="I101" s="275">
        <v>627.67263731040157</v>
      </c>
      <c r="J101" s="275">
        <v>793.72110107601225</v>
      </c>
      <c r="K101" s="430">
        <f t="shared" si="7"/>
        <v>0.7069270990881984</v>
      </c>
      <c r="L101" s="433"/>
      <c r="M101" s="449">
        <f t="shared" si="6"/>
        <v>0</v>
      </c>
      <c r="N101" s="490" t="s">
        <v>907</v>
      </c>
      <c r="O101" s="256" t="s">
        <v>538</v>
      </c>
      <c r="P101" s="291" t="s">
        <v>361</v>
      </c>
      <c r="Q101" s="313" t="s">
        <v>132</v>
      </c>
      <c r="R101" s="180">
        <v>4631155290211</v>
      </c>
      <c r="S101" s="385"/>
      <c r="T101" s="385"/>
      <c r="U101" s="385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</row>
    <row r="102" spans="1:92" s="26" customFormat="1" ht="51" customHeight="1">
      <c r="A102" s="163" t="s">
        <v>2</v>
      </c>
      <c r="B102" s="367" t="s">
        <v>240</v>
      </c>
      <c r="C102" s="413" t="s">
        <v>884</v>
      </c>
      <c r="D102" s="165" t="s">
        <v>122</v>
      </c>
      <c r="E102" s="207" t="s">
        <v>22</v>
      </c>
      <c r="F102" s="164">
        <v>60</v>
      </c>
      <c r="G102" s="253" t="s">
        <v>883</v>
      </c>
      <c r="H102" s="425">
        <v>293</v>
      </c>
      <c r="I102" s="275">
        <v>419.60518643021305</v>
      </c>
      <c r="J102" s="275">
        <v>516.91338798751417</v>
      </c>
      <c r="K102" s="430">
        <f t="shared" si="7"/>
        <v>0.76420951531574799</v>
      </c>
      <c r="L102" s="433"/>
      <c r="M102" s="449">
        <f t="shared" si="6"/>
        <v>0</v>
      </c>
      <c r="N102" s="157" t="s">
        <v>34</v>
      </c>
      <c r="O102" s="257" t="s">
        <v>898</v>
      </c>
      <c r="P102" s="245" t="s">
        <v>352</v>
      </c>
      <c r="Q102" s="157" t="s">
        <v>717</v>
      </c>
      <c r="R102" s="167">
        <v>4631144090334</v>
      </c>
      <c r="S102" s="396"/>
      <c r="T102" s="396"/>
      <c r="U102" s="396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</row>
    <row r="103" spans="1:92" s="1" customFormat="1" ht="51" customHeight="1">
      <c r="A103" s="163"/>
      <c r="B103" s="375"/>
      <c r="C103" s="413" t="s">
        <v>337</v>
      </c>
      <c r="D103" s="165" t="s">
        <v>762</v>
      </c>
      <c r="E103" s="209" t="s">
        <v>75</v>
      </c>
      <c r="F103" s="170">
        <v>100</v>
      </c>
      <c r="G103" s="236" t="s">
        <v>618</v>
      </c>
      <c r="H103" s="311">
        <v>469</v>
      </c>
      <c r="I103" s="275">
        <v>630.44746636771299</v>
      </c>
      <c r="J103" s="275">
        <v>799.19282511210758</v>
      </c>
      <c r="K103" s="430">
        <f t="shared" si="7"/>
        <v>0.70403587443946181</v>
      </c>
      <c r="L103" s="433"/>
      <c r="M103" s="449">
        <f t="shared" si="6"/>
        <v>0</v>
      </c>
      <c r="N103" s="157" t="s">
        <v>34</v>
      </c>
      <c r="O103" s="257" t="s">
        <v>539</v>
      </c>
      <c r="P103" s="291" t="s">
        <v>360</v>
      </c>
      <c r="Q103" s="157" t="s">
        <v>76</v>
      </c>
      <c r="R103" s="169">
        <v>4631162672734</v>
      </c>
      <c r="S103" s="385"/>
      <c r="T103" s="385"/>
      <c r="U103" s="385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</row>
    <row r="104" spans="1:92" s="50" customFormat="1" ht="51" customHeight="1">
      <c r="A104" s="163" t="s">
        <v>26</v>
      </c>
      <c r="B104" s="367" t="s">
        <v>135</v>
      </c>
      <c r="C104" s="413" t="s">
        <v>218</v>
      </c>
      <c r="D104" s="165" t="s">
        <v>763</v>
      </c>
      <c r="E104" s="206" t="s">
        <v>25</v>
      </c>
      <c r="F104" s="164">
        <v>60</v>
      </c>
      <c r="G104" s="253" t="s">
        <v>586</v>
      </c>
      <c r="H104" s="425">
        <v>721.62</v>
      </c>
      <c r="I104" s="275">
        <v>1160.3</v>
      </c>
      <c r="J104" s="275">
        <v>1268.19</v>
      </c>
      <c r="K104" s="430">
        <f t="shared" si="7"/>
        <v>0.75742080319281624</v>
      </c>
      <c r="L104" s="433"/>
      <c r="M104" s="449">
        <f t="shared" si="6"/>
        <v>0</v>
      </c>
      <c r="N104" s="157" t="s">
        <v>34</v>
      </c>
      <c r="O104" s="255" t="s">
        <v>540</v>
      </c>
      <c r="P104" s="291" t="s">
        <v>356</v>
      </c>
      <c r="Q104" s="157" t="s">
        <v>132</v>
      </c>
      <c r="R104" s="167">
        <v>4631146676970</v>
      </c>
      <c r="S104" s="396"/>
      <c r="T104" s="396"/>
      <c r="U104" s="396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</row>
    <row r="105" spans="1:92" s="2" customFormat="1" ht="51" customHeight="1">
      <c r="A105" s="163"/>
      <c r="B105" s="375"/>
      <c r="C105" s="367" t="s">
        <v>363</v>
      </c>
      <c r="D105" s="165" t="s">
        <v>427</v>
      </c>
      <c r="E105" s="208" t="s">
        <v>25</v>
      </c>
      <c r="F105" s="164">
        <v>60</v>
      </c>
      <c r="G105" s="253" t="s">
        <v>651</v>
      </c>
      <c r="H105" s="425">
        <v>467</v>
      </c>
      <c r="I105" s="275">
        <v>694.6441222453044</v>
      </c>
      <c r="J105" s="275">
        <v>823.80348232069048</v>
      </c>
      <c r="K105" s="430">
        <f t="shared" si="7"/>
        <v>0.76403315272096461</v>
      </c>
      <c r="L105" s="433"/>
      <c r="M105" s="449">
        <f t="shared" si="6"/>
        <v>0</v>
      </c>
      <c r="N105" s="157" t="s">
        <v>134</v>
      </c>
      <c r="O105" s="255" t="s">
        <v>542</v>
      </c>
      <c r="P105" s="291" t="s">
        <v>541</v>
      </c>
      <c r="Q105" s="157" t="s">
        <v>76</v>
      </c>
      <c r="R105" s="414">
        <v>4631167848226</v>
      </c>
      <c r="S105" s="385"/>
      <c r="T105" s="385"/>
      <c r="U105" s="385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</row>
    <row r="106" spans="1:92" s="3" customFormat="1" ht="51" customHeight="1">
      <c r="A106" s="163" t="s">
        <v>46</v>
      </c>
      <c r="B106" s="367" t="s">
        <v>240</v>
      </c>
      <c r="C106" s="413" t="s">
        <v>855</v>
      </c>
      <c r="D106" s="178" t="s">
        <v>764</v>
      </c>
      <c r="E106" s="209" t="s">
        <v>22</v>
      </c>
      <c r="F106" s="170">
        <v>60</v>
      </c>
      <c r="G106" s="253" t="s">
        <v>854</v>
      </c>
      <c r="H106" s="425">
        <v>450</v>
      </c>
      <c r="I106" s="275">
        <v>651.51423379769847</v>
      </c>
      <c r="J106" s="275">
        <v>763.74167171411261</v>
      </c>
      <c r="K106" s="430">
        <f t="shared" si="7"/>
        <v>0.69720371492025024</v>
      </c>
      <c r="L106" s="433"/>
      <c r="M106" s="449">
        <f t="shared" si="6"/>
        <v>0</v>
      </c>
      <c r="N106" s="157" t="s">
        <v>239</v>
      </c>
      <c r="O106" s="255" t="s">
        <v>543</v>
      </c>
      <c r="P106" s="291" t="s">
        <v>886</v>
      </c>
      <c r="Q106" s="157" t="s">
        <v>76</v>
      </c>
      <c r="R106" s="171">
        <v>4631147599483</v>
      </c>
      <c r="S106" s="385"/>
      <c r="T106" s="385"/>
      <c r="U106" s="385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</row>
    <row r="107" spans="1:92" s="26" customFormat="1" ht="51" customHeight="1">
      <c r="A107" s="163" t="s">
        <v>50</v>
      </c>
      <c r="B107" s="432" t="s">
        <v>240</v>
      </c>
      <c r="C107" s="394" t="s">
        <v>195</v>
      </c>
      <c r="D107" s="479" t="s">
        <v>765</v>
      </c>
      <c r="E107" s="480" t="s">
        <v>22</v>
      </c>
      <c r="F107" s="481">
        <v>60</v>
      </c>
      <c r="G107" s="482" t="s">
        <v>587</v>
      </c>
      <c r="H107" s="467">
        <v>1700</v>
      </c>
      <c r="I107" s="468">
        <v>2305.4561506768687</v>
      </c>
      <c r="J107" s="468">
        <v>2893.7021777516202</v>
      </c>
      <c r="K107" s="469">
        <f t="shared" si="7"/>
        <v>0.70217775161860008</v>
      </c>
      <c r="L107" s="467"/>
      <c r="M107" s="470">
        <f t="shared" si="6"/>
        <v>0</v>
      </c>
      <c r="N107" s="483" t="s">
        <v>239</v>
      </c>
      <c r="O107" s="484" t="s">
        <v>159</v>
      </c>
      <c r="P107" s="485" t="s">
        <v>348</v>
      </c>
      <c r="Q107" s="483" t="s">
        <v>132</v>
      </c>
      <c r="R107" s="486">
        <v>4631147599551</v>
      </c>
      <c r="S107" s="487" t="s">
        <v>691</v>
      </c>
      <c r="T107" s="487"/>
      <c r="U107" s="396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</row>
    <row r="108" spans="1:92" s="26" customFormat="1" ht="51" customHeight="1">
      <c r="A108" s="163" t="s">
        <v>50</v>
      </c>
      <c r="B108" s="367" t="s">
        <v>240</v>
      </c>
      <c r="C108" s="413" t="s">
        <v>459</v>
      </c>
      <c r="D108" s="165" t="s">
        <v>766</v>
      </c>
      <c r="E108" s="209" t="s">
        <v>22</v>
      </c>
      <c r="F108" s="170">
        <v>30</v>
      </c>
      <c r="G108" s="254" t="s">
        <v>323</v>
      </c>
      <c r="H108" s="425">
        <v>1085</v>
      </c>
      <c r="I108" s="275">
        <v>1302.638293960842</v>
      </c>
      <c r="J108" s="275">
        <v>1845.2180807059472</v>
      </c>
      <c r="K108" s="430">
        <f t="shared" si="7"/>
        <v>0.70066182553543521</v>
      </c>
      <c r="L108" s="433"/>
      <c r="M108" s="449">
        <f t="shared" si="6"/>
        <v>0</v>
      </c>
      <c r="N108" s="157" t="s">
        <v>34</v>
      </c>
      <c r="O108" s="255" t="s">
        <v>159</v>
      </c>
      <c r="P108" s="245" t="s">
        <v>349</v>
      </c>
      <c r="Q108" s="157" t="s">
        <v>132</v>
      </c>
      <c r="R108" s="171">
        <v>4631166113110</v>
      </c>
      <c r="S108" s="396"/>
      <c r="T108" s="396"/>
      <c r="U108" s="396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</row>
    <row r="109" spans="1:92" s="2" customFormat="1" ht="63" customHeight="1">
      <c r="A109" s="157"/>
      <c r="B109" s="367" t="s">
        <v>240</v>
      </c>
      <c r="C109" s="413" t="s">
        <v>713</v>
      </c>
      <c r="D109" s="313" t="s">
        <v>712</v>
      </c>
      <c r="E109" s="206" t="s">
        <v>918</v>
      </c>
      <c r="F109" s="164">
        <v>60</v>
      </c>
      <c r="G109" s="267" t="s">
        <v>665</v>
      </c>
      <c r="H109" s="425">
        <v>1058</v>
      </c>
      <c r="I109" s="275">
        <v>1424.9213994910942</v>
      </c>
      <c r="J109" s="275">
        <v>1803.7150127226464</v>
      </c>
      <c r="K109" s="430">
        <f t="shared" si="7"/>
        <v>0.70483460559796451</v>
      </c>
      <c r="L109" s="433"/>
      <c r="M109" s="449">
        <f t="shared" si="6"/>
        <v>0</v>
      </c>
      <c r="N109" s="157" t="s">
        <v>134</v>
      </c>
      <c r="O109" s="255" t="s">
        <v>702</v>
      </c>
      <c r="P109" s="245" t="s">
        <v>319</v>
      </c>
      <c r="Q109" s="164" t="s">
        <v>132</v>
      </c>
      <c r="R109" s="173">
        <v>4631159665794</v>
      </c>
      <c r="S109" s="385"/>
      <c r="T109" s="385"/>
      <c r="U109" s="385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</row>
    <row r="110" spans="1:92" s="2" customFormat="1" ht="32.25" customHeight="1">
      <c r="A110" s="157"/>
      <c r="B110" s="415"/>
      <c r="C110" s="343"/>
      <c r="D110" s="343"/>
      <c r="E110" s="343"/>
      <c r="F110" s="343"/>
      <c r="G110" s="366" t="s">
        <v>391</v>
      </c>
      <c r="H110" s="429"/>
      <c r="I110" s="335"/>
      <c r="J110" s="335"/>
      <c r="K110" s="338"/>
      <c r="L110" s="427"/>
      <c r="M110" s="339"/>
      <c r="N110" s="343"/>
      <c r="O110" s="343"/>
      <c r="P110" s="343"/>
      <c r="Q110" s="343"/>
      <c r="R110" s="343"/>
      <c r="S110" s="385"/>
      <c r="T110" s="385"/>
      <c r="U110" s="385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</row>
    <row r="111" spans="1:92" s="26" customFormat="1" ht="51" customHeight="1">
      <c r="A111" s="163" t="s">
        <v>395</v>
      </c>
      <c r="B111" s="367" t="s">
        <v>240</v>
      </c>
      <c r="C111" s="413" t="s">
        <v>394</v>
      </c>
      <c r="D111" s="165" t="s">
        <v>393</v>
      </c>
      <c r="E111" s="209" t="s">
        <v>22</v>
      </c>
      <c r="F111" s="170">
        <v>60</v>
      </c>
      <c r="G111" s="258" t="s">
        <v>619</v>
      </c>
      <c r="H111" s="425">
        <v>555</v>
      </c>
      <c r="I111" s="275">
        <v>793.52743271221539</v>
      </c>
      <c r="J111" s="275">
        <v>956.91856452726017</v>
      </c>
      <c r="K111" s="430">
        <f t="shared" ref="K111:K118" si="10">(J111-H111)/H111*100%</f>
        <v>0.7241775937428111</v>
      </c>
      <c r="L111" s="433"/>
      <c r="M111" s="449">
        <f t="shared" si="6"/>
        <v>0</v>
      </c>
      <c r="N111" s="157" t="s">
        <v>34</v>
      </c>
      <c r="O111" s="255" t="s">
        <v>544</v>
      </c>
      <c r="P111" s="245" t="s">
        <v>392</v>
      </c>
      <c r="Q111" s="157" t="s">
        <v>132</v>
      </c>
      <c r="R111" s="171">
        <v>4631149710909</v>
      </c>
      <c r="S111" s="396"/>
      <c r="T111" s="396"/>
      <c r="U111" s="396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</row>
    <row r="112" spans="1:92" s="26" customFormat="1" ht="51" customHeight="1">
      <c r="A112" s="163" t="s">
        <v>395</v>
      </c>
      <c r="B112" s="367" t="s">
        <v>240</v>
      </c>
      <c r="C112" s="413" t="s">
        <v>466</v>
      </c>
      <c r="D112" s="165" t="s">
        <v>426</v>
      </c>
      <c r="E112" s="209" t="s">
        <v>22</v>
      </c>
      <c r="F112" s="170">
        <v>30</v>
      </c>
      <c r="G112" s="259" t="s">
        <v>416</v>
      </c>
      <c r="H112" s="425">
        <v>325</v>
      </c>
      <c r="I112" s="275">
        <v>424.1307032367086</v>
      </c>
      <c r="J112" s="275">
        <v>560.60704536591697</v>
      </c>
      <c r="K112" s="430">
        <f t="shared" si="10"/>
        <v>0.72494475497205224</v>
      </c>
      <c r="L112" s="433"/>
      <c r="M112" s="449">
        <f t="shared" si="6"/>
        <v>0</v>
      </c>
      <c r="N112" s="157" t="s">
        <v>34</v>
      </c>
      <c r="O112" s="255" t="s">
        <v>544</v>
      </c>
      <c r="P112" s="245" t="s">
        <v>415</v>
      </c>
      <c r="Q112" s="157" t="s">
        <v>132</v>
      </c>
      <c r="R112" s="171">
        <v>4631166113097</v>
      </c>
      <c r="S112" s="396"/>
      <c r="T112" s="396"/>
      <c r="U112" s="396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</row>
    <row r="113" spans="1:92" s="26" customFormat="1" ht="69.75" customHeight="1">
      <c r="A113" s="163" t="s">
        <v>399</v>
      </c>
      <c r="B113" s="204"/>
      <c r="C113" s="413" t="s">
        <v>398</v>
      </c>
      <c r="D113" s="165" t="s">
        <v>397</v>
      </c>
      <c r="E113" s="206" t="s">
        <v>25</v>
      </c>
      <c r="F113" s="164">
        <v>60</v>
      </c>
      <c r="G113" s="260" t="s">
        <v>652</v>
      </c>
      <c r="H113" s="425">
        <v>427</v>
      </c>
      <c r="I113" s="275">
        <v>606.51775023386335</v>
      </c>
      <c r="J113" s="275">
        <v>692.14742750233859</v>
      </c>
      <c r="K113" s="430">
        <f t="shared" si="10"/>
        <v>0.62095416276894277</v>
      </c>
      <c r="L113" s="433"/>
      <c r="M113" s="449">
        <f t="shared" si="6"/>
        <v>0</v>
      </c>
      <c r="N113" s="157" t="s">
        <v>34</v>
      </c>
      <c r="O113" s="255" t="s">
        <v>545</v>
      </c>
      <c r="P113" s="245" t="s">
        <v>396</v>
      </c>
      <c r="Q113" s="157" t="s">
        <v>76</v>
      </c>
      <c r="R113" s="167">
        <v>4631146677076</v>
      </c>
      <c r="S113" s="396"/>
      <c r="T113" s="396"/>
      <c r="U113" s="396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</row>
    <row r="114" spans="1:92" s="26" customFormat="1" ht="51" customHeight="1">
      <c r="A114" s="166" t="s">
        <v>404</v>
      </c>
      <c r="B114" s="204" t="s">
        <v>135</v>
      </c>
      <c r="C114" s="413" t="s">
        <v>403</v>
      </c>
      <c r="D114" s="165" t="s">
        <v>402</v>
      </c>
      <c r="E114" s="207" t="s">
        <v>22</v>
      </c>
      <c r="F114" s="164">
        <v>60</v>
      </c>
      <c r="G114" s="260" t="s">
        <v>707</v>
      </c>
      <c r="H114" s="425">
        <v>313</v>
      </c>
      <c r="I114" s="275">
        <v>428.80217349490289</v>
      </c>
      <c r="J114" s="275">
        <v>544.91540039751249</v>
      </c>
      <c r="K114" s="430">
        <f t="shared" si="10"/>
        <v>0.7409437712380591</v>
      </c>
      <c r="L114" s="433"/>
      <c r="M114" s="449">
        <f t="shared" si="6"/>
        <v>0</v>
      </c>
      <c r="N114" s="157" t="s">
        <v>34</v>
      </c>
      <c r="O114" s="255" t="s">
        <v>401</v>
      </c>
      <c r="P114" s="245" t="s">
        <v>400</v>
      </c>
      <c r="Q114" s="157" t="s">
        <v>132</v>
      </c>
      <c r="R114" s="167">
        <v>4631155456556</v>
      </c>
      <c r="S114" s="396"/>
      <c r="T114" s="396"/>
      <c r="U114" s="396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</row>
    <row r="115" spans="1:92" s="30" customFormat="1" ht="51" customHeight="1">
      <c r="A115" s="168"/>
      <c r="B115" s="375"/>
      <c r="C115" s="416" t="s">
        <v>332</v>
      </c>
      <c r="D115" s="417" t="s">
        <v>425</v>
      </c>
      <c r="E115" s="368" t="s">
        <v>22</v>
      </c>
      <c r="F115" s="369">
        <v>60</v>
      </c>
      <c r="G115" s="370" t="s">
        <v>653</v>
      </c>
      <c r="H115" s="425">
        <v>610</v>
      </c>
      <c r="I115" s="275">
        <v>907.1870055478779</v>
      </c>
      <c r="J115" s="275">
        <v>1034.3207354443309</v>
      </c>
      <c r="K115" s="430">
        <f t="shared" si="10"/>
        <v>0.69560776302349336</v>
      </c>
      <c r="L115" s="433"/>
      <c r="M115" s="449">
        <f t="shared" si="6"/>
        <v>0</v>
      </c>
      <c r="N115" s="157" t="s">
        <v>34</v>
      </c>
      <c r="O115" s="255" t="s">
        <v>418</v>
      </c>
      <c r="P115" s="245" t="s">
        <v>364</v>
      </c>
      <c r="Q115" s="157" t="s">
        <v>76</v>
      </c>
      <c r="R115" s="169">
        <v>4631164220384</v>
      </c>
      <c r="S115" s="399"/>
      <c r="T115" s="399"/>
      <c r="U115" s="399"/>
      <c r="V115" s="297"/>
      <c r="W115" s="297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</row>
    <row r="116" spans="1:92" s="30" customFormat="1" ht="51" customHeight="1">
      <c r="A116" s="168"/>
      <c r="B116" s="375"/>
      <c r="C116" s="416" t="s">
        <v>334</v>
      </c>
      <c r="D116" s="417" t="s">
        <v>422</v>
      </c>
      <c r="E116" s="368" t="s">
        <v>22</v>
      </c>
      <c r="F116" s="369">
        <v>60</v>
      </c>
      <c r="G116" s="370" t="s">
        <v>654</v>
      </c>
      <c r="H116" s="425">
        <v>810</v>
      </c>
      <c r="I116" s="275">
        <v>1162.1704601162548</v>
      </c>
      <c r="J116" s="275">
        <v>1383.5632747391273</v>
      </c>
      <c r="K116" s="430">
        <f t="shared" si="10"/>
        <v>0.70810280831991024</v>
      </c>
      <c r="L116" s="433"/>
      <c r="M116" s="449">
        <f t="shared" si="6"/>
        <v>0</v>
      </c>
      <c r="N116" s="157" t="s">
        <v>34</v>
      </c>
      <c r="O116" s="371" t="s">
        <v>546</v>
      </c>
      <c r="P116" s="245" t="s">
        <v>315</v>
      </c>
      <c r="Q116" s="157" t="s">
        <v>76</v>
      </c>
      <c r="R116" s="169">
        <v>4631164220377</v>
      </c>
      <c r="S116" s="399"/>
      <c r="T116" s="399"/>
      <c r="U116" s="399"/>
      <c r="V116" s="297"/>
      <c r="W116" s="297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</row>
    <row r="117" spans="1:92" s="30" customFormat="1" ht="51" customHeight="1">
      <c r="A117" s="168"/>
      <c r="B117" s="375"/>
      <c r="C117" s="416" t="s">
        <v>333</v>
      </c>
      <c r="D117" s="417" t="s">
        <v>423</v>
      </c>
      <c r="E117" s="368" t="s">
        <v>22</v>
      </c>
      <c r="F117" s="369">
        <v>60</v>
      </c>
      <c r="G117" s="372" t="s">
        <v>588</v>
      </c>
      <c r="H117" s="425">
        <v>425</v>
      </c>
      <c r="I117" s="275">
        <v>686.69904919388182</v>
      </c>
      <c r="J117" s="275">
        <v>796.28978916907818</v>
      </c>
      <c r="K117" s="430">
        <f t="shared" si="10"/>
        <v>0.87362303333900748</v>
      </c>
      <c r="L117" s="433"/>
      <c r="M117" s="449">
        <f t="shared" si="6"/>
        <v>0</v>
      </c>
      <c r="N117" s="157" t="s">
        <v>34</v>
      </c>
      <c r="O117" s="371" t="s">
        <v>547</v>
      </c>
      <c r="P117" s="291" t="s">
        <v>358</v>
      </c>
      <c r="Q117" s="157" t="s">
        <v>76</v>
      </c>
      <c r="R117" s="169">
        <v>4631164220360</v>
      </c>
      <c r="S117" s="399"/>
      <c r="T117" s="399"/>
      <c r="U117" s="399"/>
      <c r="V117" s="297"/>
      <c r="W117" s="297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</row>
    <row r="118" spans="1:92" s="2" customFormat="1" ht="51" customHeight="1">
      <c r="A118" s="163"/>
      <c r="B118" s="375"/>
      <c r="C118" s="367" t="s">
        <v>407</v>
      </c>
      <c r="D118" s="165" t="s">
        <v>424</v>
      </c>
      <c r="E118" s="208" t="s">
        <v>25</v>
      </c>
      <c r="F118" s="164">
        <v>60</v>
      </c>
      <c r="G118" s="258" t="s">
        <v>655</v>
      </c>
      <c r="H118" s="425">
        <v>700</v>
      </c>
      <c r="I118" s="275">
        <v>1058.7922428606498</v>
      </c>
      <c r="J118" s="275">
        <v>1196.4323705097784</v>
      </c>
      <c r="K118" s="430">
        <f t="shared" si="10"/>
        <v>0.70918910072825481</v>
      </c>
      <c r="L118" s="433"/>
      <c r="M118" s="449">
        <f t="shared" si="6"/>
        <v>0</v>
      </c>
      <c r="N118" s="157" t="s">
        <v>134</v>
      </c>
      <c r="O118" s="255" t="s">
        <v>840</v>
      </c>
      <c r="P118" s="291" t="s">
        <v>406</v>
      </c>
      <c r="Q118" s="157" t="s">
        <v>76</v>
      </c>
      <c r="R118" s="414">
        <v>4631167848219</v>
      </c>
      <c r="S118" s="385"/>
      <c r="T118" s="385"/>
      <c r="U118" s="385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</row>
    <row r="119" spans="1:92" s="30" customFormat="1" ht="32.25" customHeight="1">
      <c r="A119" s="168"/>
      <c r="B119" s="415"/>
      <c r="C119" s="343"/>
      <c r="D119" s="343"/>
      <c r="E119" s="343"/>
      <c r="F119" s="343"/>
      <c r="G119" s="366" t="s">
        <v>405</v>
      </c>
      <c r="H119" s="429"/>
      <c r="I119" s="335"/>
      <c r="J119" s="335"/>
      <c r="K119" s="338"/>
      <c r="L119" s="427"/>
      <c r="M119" s="339"/>
      <c r="N119" s="343"/>
      <c r="O119" s="343"/>
      <c r="P119" s="343"/>
      <c r="Q119" s="343"/>
      <c r="R119" s="343"/>
      <c r="S119" s="399"/>
      <c r="T119" s="399"/>
      <c r="U119" s="399"/>
      <c r="V119" s="297"/>
      <c r="W119" s="297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</row>
    <row r="120" spans="1:92" s="3" customFormat="1" ht="60.75" customHeight="1">
      <c r="A120" s="163" t="s">
        <v>411</v>
      </c>
      <c r="B120" s="367"/>
      <c r="C120" s="413" t="s">
        <v>410</v>
      </c>
      <c r="D120" s="165" t="s">
        <v>409</v>
      </c>
      <c r="E120" s="209" t="s">
        <v>22</v>
      </c>
      <c r="F120" s="170">
        <v>60</v>
      </c>
      <c r="G120" s="261" t="s">
        <v>656</v>
      </c>
      <c r="H120" s="425">
        <v>680</v>
      </c>
      <c r="I120" s="275">
        <v>1023.4680129738615</v>
      </c>
      <c r="J120" s="275">
        <v>1153.4760849465047</v>
      </c>
      <c r="K120" s="430">
        <f t="shared" ref="K120:K125" si="11">(J120-H120)/H120*100%</f>
        <v>0.69628836021544804</v>
      </c>
      <c r="L120" s="433"/>
      <c r="M120" s="449">
        <f t="shared" si="6"/>
        <v>0</v>
      </c>
      <c r="N120" s="157" t="s">
        <v>34</v>
      </c>
      <c r="O120" s="255" t="s">
        <v>695</v>
      </c>
      <c r="P120" s="245" t="s">
        <v>408</v>
      </c>
      <c r="Q120" s="157" t="s">
        <v>76</v>
      </c>
      <c r="R120" s="171">
        <v>4631149710831</v>
      </c>
      <c r="S120" s="385"/>
      <c r="T120" s="385"/>
      <c r="U120" s="385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</row>
    <row r="121" spans="1:92" s="26" customFormat="1" ht="56.25">
      <c r="A121" s="174" t="s">
        <v>58</v>
      </c>
      <c r="B121" s="373"/>
      <c r="C121" s="413" t="s">
        <v>414</v>
      </c>
      <c r="D121" s="165" t="s">
        <v>413</v>
      </c>
      <c r="E121" s="210" t="s">
        <v>22</v>
      </c>
      <c r="F121" s="170">
        <v>60</v>
      </c>
      <c r="G121" s="262" t="s">
        <v>657</v>
      </c>
      <c r="H121" s="425">
        <v>450</v>
      </c>
      <c r="I121" s="275">
        <v>641.35437881873736</v>
      </c>
      <c r="J121" s="275">
        <v>720.63136456211816</v>
      </c>
      <c r="K121" s="430">
        <f t="shared" si="11"/>
        <v>0.6014030323602626</v>
      </c>
      <c r="L121" s="433"/>
      <c r="M121" s="449">
        <f t="shared" si="6"/>
        <v>0</v>
      </c>
      <c r="N121" s="157" t="s">
        <v>34</v>
      </c>
      <c r="O121" s="243" t="s">
        <v>839</v>
      </c>
      <c r="P121" s="245" t="s">
        <v>412</v>
      </c>
      <c r="Q121" s="157" t="s">
        <v>76</v>
      </c>
      <c r="R121" s="176">
        <v>4631147599384</v>
      </c>
      <c r="S121" s="396"/>
      <c r="T121" s="396"/>
      <c r="U121" s="396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</row>
    <row r="122" spans="1:92" s="49" customFormat="1" ht="45.75" customHeight="1">
      <c r="A122" s="163" t="s">
        <v>18</v>
      </c>
      <c r="B122" s="204"/>
      <c r="C122" s="413" t="s">
        <v>204</v>
      </c>
      <c r="D122" s="165" t="s">
        <v>116</v>
      </c>
      <c r="E122" s="207" t="s">
        <v>22</v>
      </c>
      <c r="F122" s="164">
        <v>60</v>
      </c>
      <c r="G122" s="261" t="s">
        <v>658</v>
      </c>
      <c r="H122" s="425">
        <v>310</v>
      </c>
      <c r="I122" s="275">
        <v>481.08233945775589</v>
      </c>
      <c r="J122" s="275">
        <v>560.9999641846639</v>
      </c>
      <c r="K122" s="430">
        <f t="shared" si="11"/>
        <v>0.80967730382149639</v>
      </c>
      <c r="L122" s="433"/>
      <c r="M122" s="449">
        <f t="shared" si="6"/>
        <v>0</v>
      </c>
      <c r="N122" s="157" t="s">
        <v>34</v>
      </c>
      <c r="O122" s="255" t="s">
        <v>419</v>
      </c>
      <c r="P122" s="245" t="s">
        <v>270</v>
      </c>
      <c r="Q122" s="157" t="s">
        <v>76</v>
      </c>
      <c r="R122" s="167">
        <v>4631155456525</v>
      </c>
      <c r="S122" s="396"/>
      <c r="T122" s="396"/>
      <c r="U122" s="396"/>
      <c r="V122" s="43"/>
      <c r="W122" s="43"/>
      <c r="X122" s="43"/>
      <c r="Y122" s="302"/>
      <c r="Z122" s="302"/>
      <c r="AA122" s="302"/>
      <c r="AB122" s="302"/>
      <c r="AC122" s="302"/>
      <c r="AD122" s="302"/>
      <c r="AE122" s="302"/>
      <c r="AF122" s="302"/>
      <c r="AG122" s="302"/>
      <c r="AH122" s="302"/>
      <c r="AI122" s="302"/>
      <c r="AJ122" s="302"/>
      <c r="AK122" s="302"/>
      <c r="AL122" s="302"/>
      <c r="AM122" s="302"/>
      <c r="AN122" s="302"/>
      <c r="AO122" s="302"/>
      <c r="AP122" s="302"/>
      <c r="AQ122" s="302"/>
      <c r="AR122" s="302"/>
      <c r="AS122" s="302"/>
      <c r="AT122" s="302"/>
      <c r="AU122" s="302"/>
      <c r="AV122" s="302"/>
      <c r="AW122" s="302"/>
      <c r="AX122" s="302"/>
      <c r="AY122" s="302"/>
      <c r="AZ122" s="302"/>
      <c r="BA122" s="302"/>
      <c r="BB122" s="302"/>
      <c r="BC122" s="302"/>
      <c r="BD122" s="302"/>
      <c r="BE122" s="302"/>
      <c r="BF122" s="302"/>
      <c r="BG122" s="302"/>
      <c r="BH122" s="302"/>
      <c r="BI122" s="302"/>
      <c r="BJ122" s="302"/>
      <c r="BK122" s="302"/>
      <c r="BL122" s="302"/>
      <c r="BM122" s="302"/>
      <c r="BN122" s="302"/>
      <c r="BO122" s="302"/>
      <c r="BP122" s="302"/>
      <c r="BQ122" s="302"/>
      <c r="BR122" s="302"/>
      <c r="BS122" s="302"/>
      <c r="BT122" s="302"/>
      <c r="BU122" s="302"/>
      <c r="BV122" s="302"/>
      <c r="BW122" s="302"/>
      <c r="BX122" s="302"/>
      <c r="BY122" s="302"/>
      <c r="BZ122" s="302"/>
      <c r="CA122" s="302"/>
      <c r="CB122" s="302"/>
      <c r="CC122" s="302"/>
      <c r="CD122" s="302"/>
      <c r="CE122" s="302"/>
      <c r="CF122" s="302"/>
      <c r="CG122" s="302"/>
      <c r="CH122" s="302"/>
      <c r="CI122" s="302"/>
      <c r="CJ122" s="302"/>
      <c r="CK122" s="302"/>
      <c r="CL122" s="302"/>
      <c r="CM122" s="302"/>
      <c r="CN122" s="302"/>
    </row>
    <row r="123" spans="1:92" s="46" customFormat="1" ht="45.75" customHeight="1">
      <c r="A123" s="168" t="s">
        <v>81</v>
      </c>
      <c r="B123" s="367" t="s">
        <v>240</v>
      </c>
      <c r="C123" s="413" t="s">
        <v>208</v>
      </c>
      <c r="D123" s="165" t="s">
        <v>117</v>
      </c>
      <c r="E123" s="208" t="s">
        <v>25</v>
      </c>
      <c r="F123" s="164">
        <v>60</v>
      </c>
      <c r="G123" s="262" t="s">
        <v>589</v>
      </c>
      <c r="H123" s="425">
        <v>271</v>
      </c>
      <c r="I123" s="275">
        <v>433.98014027316356</v>
      </c>
      <c r="J123" s="275">
        <v>477.20609080841649</v>
      </c>
      <c r="K123" s="430">
        <f t="shared" si="11"/>
        <v>0.76090808416389843</v>
      </c>
      <c r="L123" s="433"/>
      <c r="M123" s="449">
        <f t="shared" si="6"/>
        <v>0</v>
      </c>
      <c r="N123" s="157" t="s">
        <v>34</v>
      </c>
      <c r="O123" s="255" t="s">
        <v>548</v>
      </c>
      <c r="P123" s="245" t="s">
        <v>273</v>
      </c>
      <c r="Q123" s="157" t="s">
        <v>132</v>
      </c>
      <c r="R123" s="169">
        <v>4631153973208</v>
      </c>
      <c r="S123" s="408"/>
      <c r="T123" s="408"/>
      <c r="U123" s="40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  <c r="BO123" s="298"/>
      <c r="BP123" s="298"/>
      <c r="BQ123" s="298"/>
      <c r="BR123" s="298"/>
      <c r="BS123" s="298"/>
      <c r="BT123" s="298"/>
      <c r="BU123" s="298"/>
      <c r="BV123" s="298"/>
      <c r="BW123" s="298"/>
      <c r="BX123" s="298"/>
      <c r="BY123" s="298"/>
      <c r="BZ123" s="298"/>
      <c r="CA123" s="298"/>
      <c r="CB123" s="298"/>
      <c r="CC123" s="298"/>
      <c r="CD123" s="298"/>
      <c r="CE123" s="298"/>
      <c r="CF123" s="298"/>
      <c r="CG123" s="298"/>
      <c r="CH123" s="298"/>
      <c r="CI123" s="298"/>
      <c r="CJ123" s="298"/>
      <c r="CK123" s="298"/>
      <c r="CL123" s="298"/>
      <c r="CM123" s="298"/>
      <c r="CN123" s="298"/>
    </row>
    <row r="124" spans="1:92" s="46" customFormat="1" ht="45.75" customHeight="1">
      <c r="A124" s="168" t="s">
        <v>81</v>
      </c>
      <c r="B124" s="367" t="s">
        <v>240</v>
      </c>
      <c r="C124" s="413" t="s">
        <v>458</v>
      </c>
      <c r="D124" s="165" t="s">
        <v>305</v>
      </c>
      <c r="E124" s="208" t="s">
        <v>25</v>
      </c>
      <c r="F124" s="164">
        <v>30</v>
      </c>
      <c r="G124" s="263" t="s">
        <v>325</v>
      </c>
      <c r="H124" s="425">
        <v>175</v>
      </c>
      <c r="I124" s="275">
        <v>258.8064923147511</v>
      </c>
      <c r="J124" s="275">
        <v>300.69970176646018</v>
      </c>
      <c r="K124" s="430">
        <f t="shared" si="11"/>
        <v>0.71828401009405818</v>
      </c>
      <c r="L124" s="433"/>
      <c r="M124" s="449">
        <f t="shared" si="6"/>
        <v>0</v>
      </c>
      <c r="N124" s="157" t="s">
        <v>34</v>
      </c>
      <c r="O124" s="255" t="s">
        <v>548</v>
      </c>
      <c r="P124" s="291" t="s">
        <v>351</v>
      </c>
      <c r="Q124" s="157" t="s">
        <v>132</v>
      </c>
      <c r="R124" s="169">
        <v>4631166113165</v>
      </c>
      <c r="S124" s="408"/>
      <c r="T124" s="408"/>
      <c r="U124" s="40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  <c r="BO124" s="298"/>
      <c r="BP124" s="298"/>
      <c r="BQ124" s="298"/>
      <c r="BR124" s="298"/>
      <c r="BS124" s="298"/>
      <c r="BT124" s="298"/>
      <c r="BU124" s="298"/>
      <c r="BV124" s="298"/>
      <c r="BW124" s="298"/>
      <c r="BX124" s="298"/>
      <c r="BY124" s="298"/>
      <c r="BZ124" s="298"/>
      <c r="CA124" s="298"/>
      <c r="CB124" s="298"/>
      <c r="CC124" s="298"/>
      <c r="CD124" s="298"/>
      <c r="CE124" s="298"/>
      <c r="CF124" s="298"/>
      <c r="CG124" s="298"/>
      <c r="CH124" s="298"/>
      <c r="CI124" s="298"/>
      <c r="CJ124" s="298"/>
      <c r="CK124" s="298"/>
      <c r="CL124" s="298"/>
      <c r="CM124" s="298"/>
      <c r="CN124" s="298"/>
    </row>
    <row r="125" spans="1:92" s="2" customFormat="1" ht="45.75" customHeight="1">
      <c r="A125" s="163"/>
      <c r="B125" s="367" t="s">
        <v>240</v>
      </c>
      <c r="C125" s="413" t="s">
        <v>882</v>
      </c>
      <c r="D125" s="165" t="s">
        <v>126</v>
      </c>
      <c r="E125" s="206" t="s">
        <v>25</v>
      </c>
      <c r="F125" s="164">
        <v>60</v>
      </c>
      <c r="G125" s="258" t="s">
        <v>881</v>
      </c>
      <c r="H125" s="425">
        <v>282</v>
      </c>
      <c r="I125" s="275">
        <v>434.15568097114254</v>
      </c>
      <c r="J125" s="275">
        <v>505.51400276860824</v>
      </c>
      <c r="K125" s="430">
        <f t="shared" si="11"/>
        <v>0.79260284669719228</v>
      </c>
      <c r="L125" s="433"/>
      <c r="M125" s="449">
        <f t="shared" si="6"/>
        <v>0</v>
      </c>
      <c r="N125" s="157" t="s">
        <v>34</v>
      </c>
      <c r="O125" s="255" t="s">
        <v>549</v>
      </c>
      <c r="P125" s="245" t="s">
        <v>313</v>
      </c>
      <c r="Q125" s="157" t="s">
        <v>132</v>
      </c>
      <c r="R125" s="167">
        <v>4631157383904</v>
      </c>
      <c r="S125" s="385"/>
      <c r="T125" s="385"/>
      <c r="U125" s="385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</row>
    <row r="126" spans="1:92" s="46" customFormat="1" ht="32.25" customHeight="1">
      <c r="A126" s="168"/>
      <c r="B126" s="411"/>
      <c r="C126" s="343"/>
      <c r="D126" s="343"/>
      <c r="E126" s="343"/>
      <c r="F126" s="343"/>
      <c r="G126" s="366" t="s">
        <v>381</v>
      </c>
      <c r="H126" s="429"/>
      <c r="I126" s="335"/>
      <c r="J126" s="335"/>
      <c r="K126" s="338"/>
      <c r="L126" s="427"/>
      <c r="M126" s="339"/>
      <c r="N126" s="343"/>
      <c r="O126" s="343"/>
      <c r="P126" s="343"/>
      <c r="Q126" s="343"/>
      <c r="R126" s="343"/>
      <c r="S126" s="408"/>
      <c r="T126" s="408"/>
      <c r="U126" s="40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  <c r="BO126" s="298"/>
      <c r="BP126" s="298"/>
      <c r="BQ126" s="298"/>
      <c r="BR126" s="298"/>
      <c r="BS126" s="298"/>
      <c r="BT126" s="298"/>
      <c r="BU126" s="298"/>
      <c r="BV126" s="298"/>
      <c r="BW126" s="298"/>
      <c r="BX126" s="298"/>
      <c r="BY126" s="298"/>
      <c r="BZ126" s="298"/>
      <c r="CA126" s="298"/>
      <c r="CB126" s="298"/>
      <c r="CC126" s="298"/>
      <c r="CD126" s="298"/>
      <c r="CE126" s="298"/>
      <c r="CF126" s="298"/>
      <c r="CG126" s="298"/>
      <c r="CH126" s="298"/>
      <c r="CI126" s="298"/>
      <c r="CJ126" s="298"/>
      <c r="CK126" s="298"/>
      <c r="CL126" s="298"/>
      <c r="CM126" s="298"/>
      <c r="CN126" s="298"/>
    </row>
    <row r="127" spans="1:92" s="3" customFormat="1" ht="47.25" customHeight="1">
      <c r="A127" s="163" t="s">
        <v>386</v>
      </c>
      <c r="B127" s="367"/>
      <c r="C127" s="413" t="s">
        <v>385</v>
      </c>
      <c r="D127" s="165" t="s">
        <v>384</v>
      </c>
      <c r="E127" s="206" t="s">
        <v>25</v>
      </c>
      <c r="F127" s="164">
        <v>60</v>
      </c>
      <c r="G127" s="261" t="s">
        <v>590</v>
      </c>
      <c r="H127" s="425">
        <v>239</v>
      </c>
      <c r="I127" s="275">
        <v>371.17576547779271</v>
      </c>
      <c r="J127" s="275">
        <v>414.19898216689103</v>
      </c>
      <c r="K127" s="430">
        <f>(J127-H127)/H127*100%</f>
        <v>0.73305013458950219</v>
      </c>
      <c r="L127" s="433"/>
      <c r="M127" s="449">
        <f t="shared" si="6"/>
        <v>0</v>
      </c>
      <c r="N127" s="157" t="s">
        <v>34</v>
      </c>
      <c r="O127" s="255" t="s">
        <v>383</v>
      </c>
      <c r="P127" s="245" t="s">
        <v>382</v>
      </c>
      <c r="Q127" s="157" t="s">
        <v>76</v>
      </c>
      <c r="R127" s="169">
        <v>4631144090624</v>
      </c>
      <c r="S127" s="385"/>
      <c r="T127" s="385"/>
      <c r="U127" s="385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</row>
    <row r="128" spans="1:92" s="26" customFormat="1" ht="58.5" customHeight="1">
      <c r="A128" s="163" t="s">
        <v>390</v>
      </c>
      <c r="B128" s="204"/>
      <c r="C128" s="413" t="s">
        <v>389</v>
      </c>
      <c r="D128" s="165" t="s">
        <v>388</v>
      </c>
      <c r="E128" s="209" t="s">
        <v>22</v>
      </c>
      <c r="F128" s="170">
        <v>60</v>
      </c>
      <c r="G128" s="261" t="s">
        <v>659</v>
      </c>
      <c r="H128" s="425">
        <v>500</v>
      </c>
      <c r="I128" s="275">
        <v>736.48936818375671</v>
      </c>
      <c r="J128" s="275">
        <v>870.75285850646844</v>
      </c>
      <c r="K128" s="430">
        <f>(J128-H128)/H128*100%</f>
        <v>0.74150571701293688</v>
      </c>
      <c r="L128" s="433"/>
      <c r="M128" s="449">
        <f t="shared" si="6"/>
        <v>0</v>
      </c>
      <c r="N128" s="157" t="s">
        <v>34</v>
      </c>
      <c r="O128" s="255" t="s">
        <v>838</v>
      </c>
      <c r="P128" s="245" t="s">
        <v>387</v>
      </c>
      <c r="Q128" s="157" t="s">
        <v>76</v>
      </c>
      <c r="R128" s="171">
        <v>4631149710824</v>
      </c>
      <c r="S128" s="396"/>
      <c r="T128" s="396"/>
      <c r="U128" s="396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</row>
    <row r="129" spans="1:92" s="26" customFormat="1" ht="47.25" customHeight="1">
      <c r="A129" s="163" t="s">
        <v>13</v>
      </c>
      <c r="B129" s="204" t="s">
        <v>240</v>
      </c>
      <c r="C129" s="413" t="s">
        <v>194</v>
      </c>
      <c r="D129" s="165" t="s">
        <v>113</v>
      </c>
      <c r="E129" s="207" t="s">
        <v>22</v>
      </c>
      <c r="F129" s="164">
        <v>60</v>
      </c>
      <c r="G129" s="258" t="s">
        <v>591</v>
      </c>
      <c r="H129" s="425">
        <v>450</v>
      </c>
      <c r="I129" s="275">
        <v>709.61247931704281</v>
      </c>
      <c r="J129" s="275">
        <v>800.29016090741231</v>
      </c>
      <c r="K129" s="430">
        <f>(J129-H129)/H129*100%</f>
        <v>0.77842257979424956</v>
      </c>
      <c r="L129" s="433"/>
      <c r="M129" s="449">
        <f t="shared" si="6"/>
        <v>0</v>
      </c>
      <c r="N129" s="157" t="s">
        <v>34</v>
      </c>
      <c r="O129" s="255" t="s">
        <v>158</v>
      </c>
      <c r="P129" s="245" t="s">
        <v>347</v>
      </c>
      <c r="Q129" s="157" t="s">
        <v>132</v>
      </c>
      <c r="R129" s="167">
        <v>4631155456549</v>
      </c>
      <c r="S129" s="396"/>
      <c r="T129" s="396"/>
      <c r="U129" s="396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</row>
    <row r="130" spans="1:92" s="3" customFormat="1" ht="32.25" customHeight="1">
      <c r="A130" s="163"/>
      <c r="B130" s="415"/>
      <c r="C130" s="343"/>
      <c r="D130" s="343"/>
      <c r="E130" s="343"/>
      <c r="F130" s="343"/>
      <c r="G130" s="366" t="s">
        <v>372</v>
      </c>
      <c r="H130" s="429"/>
      <c r="I130" s="335"/>
      <c r="J130" s="335"/>
      <c r="K130" s="338"/>
      <c r="L130" s="427"/>
      <c r="M130" s="339"/>
      <c r="N130" s="343"/>
      <c r="O130" s="343"/>
      <c r="P130" s="343"/>
      <c r="Q130" s="343"/>
      <c r="R130" s="343"/>
      <c r="S130" s="385"/>
      <c r="T130" s="385"/>
      <c r="U130" s="385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</row>
    <row r="131" spans="1:92" s="1" customFormat="1" ht="64.5" customHeight="1">
      <c r="A131" s="163"/>
      <c r="B131" s="375"/>
      <c r="C131" s="413" t="s">
        <v>470</v>
      </c>
      <c r="D131" s="165" t="s">
        <v>471</v>
      </c>
      <c r="E131" s="209" t="s">
        <v>22</v>
      </c>
      <c r="F131" s="170">
        <v>60</v>
      </c>
      <c r="G131" s="235" t="s">
        <v>592</v>
      </c>
      <c r="H131" s="425">
        <v>385</v>
      </c>
      <c r="I131" s="275">
        <v>582.41220059489638</v>
      </c>
      <c r="J131" s="275">
        <v>662.89594531127693</v>
      </c>
      <c r="K131" s="430">
        <f t="shared" ref="K131:K139" si="12">(J131-H131)/H131*100%</f>
        <v>0.72180765015916082</v>
      </c>
      <c r="L131" s="433"/>
      <c r="M131" s="449">
        <f t="shared" si="6"/>
        <v>0</v>
      </c>
      <c r="N131" s="157" t="s">
        <v>34</v>
      </c>
      <c r="O131" s="255" t="s">
        <v>550</v>
      </c>
      <c r="P131" s="291" t="s">
        <v>472</v>
      </c>
      <c r="Q131" s="157" t="s">
        <v>133</v>
      </c>
      <c r="R131" s="169">
        <v>4631170582001</v>
      </c>
      <c r="S131" s="385"/>
      <c r="T131" s="385"/>
      <c r="U131" s="385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</row>
    <row r="132" spans="1:92" s="26" customFormat="1" ht="64.5" customHeight="1">
      <c r="A132" s="163" t="s">
        <v>374</v>
      </c>
      <c r="B132" s="367" t="s">
        <v>240</v>
      </c>
      <c r="C132" s="413" t="s">
        <v>774</v>
      </c>
      <c r="D132" s="165" t="s">
        <v>773</v>
      </c>
      <c r="E132" s="206" t="s">
        <v>25</v>
      </c>
      <c r="F132" s="164">
        <v>60</v>
      </c>
      <c r="G132" s="235" t="s">
        <v>593</v>
      </c>
      <c r="H132" s="425">
        <v>385</v>
      </c>
      <c r="I132" s="275">
        <v>613.84666903583832</v>
      </c>
      <c r="J132" s="275">
        <v>724.89161039884095</v>
      </c>
      <c r="K132" s="430">
        <f t="shared" si="12"/>
        <v>0.88283535168530114</v>
      </c>
      <c r="L132" s="433"/>
      <c r="M132" s="449">
        <f t="shared" si="6"/>
        <v>0</v>
      </c>
      <c r="N132" s="157" t="s">
        <v>34</v>
      </c>
      <c r="O132" s="255" t="s">
        <v>551</v>
      </c>
      <c r="P132" s="245" t="s">
        <v>373</v>
      </c>
      <c r="Q132" s="157" t="s">
        <v>717</v>
      </c>
      <c r="R132" s="167">
        <v>4631146677069</v>
      </c>
      <c r="S132" s="396"/>
      <c r="T132" s="396"/>
      <c r="U132" s="396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</row>
    <row r="133" spans="1:92" s="26" customFormat="1" ht="64.5" customHeight="1">
      <c r="A133" s="163" t="s">
        <v>377</v>
      </c>
      <c r="B133" s="367" t="s">
        <v>240</v>
      </c>
      <c r="C133" s="413" t="s">
        <v>376</v>
      </c>
      <c r="D133" s="165" t="s">
        <v>775</v>
      </c>
      <c r="E133" s="209" t="s">
        <v>22</v>
      </c>
      <c r="F133" s="170">
        <v>120</v>
      </c>
      <c r="G133" s="235" t="s">
        <v>660</v>
      </c>
      <c r="H133" s="425">
        <v>665</v>
      </c>
      <c r="I133" s="275">
        <v>1041.0332625619249</v>
      </c>
      <c r="J133" s="275">
        <v>1224.0746638358105</v>
      </c>
      <c r="K133" s="430">
        <f t="shared" si="12"/>
        <v>0.84071378020422627</v>
      </c>
      <c r="L133" s="433"/>
      <c r="M133" s="449">
        <f t="shared" si="6"/>
        <v>0</v>
      </c>
      <c r="N133" s="157" t="s">
        <v>34</v>
      </c>
      <c r="O133" s="255" t="s">
        <v>551</v>
      </c>
      <c r="P133" s="245" t="s">
        <v>375</v>
      </c>
      <c r="Q133" s="157" t="s">
        <v>880</v>
      </c>
      <c r="R133" s="171">
        <v>4631149711012</v>
      </c>
      <c r="S133" s="396"/>
      <c r="T133" s="396"/>
      <c r="U133" s="396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</row>
    <row r="134" spans="1:92" s="26" customFormat="1" ht="64.5" customHeight="1">
      <c r="A134" s="166" t="s">
        <v>32</v>
      </c>
      <c r="B134" s="446" t="s">
        <v>135</v>
      </c>
      <c r="C134" s="413" t="s">
        <v>380</v>
      </c>
      <c r="D134" s="165" t="s">
        <v>379</v>
      </c>
      <c r="E134" s="206" t="s">
        <v>25</v>
      </c>
      <c r="F134" s="164">
        <v>60</v>
      </c>
      <c r="G134" s="443" t="s">
        <v>856</v>
      </c>
      <c r="H134" s="425">
        <v>267</v>
      </c>
      <c r="I134" s="275">
        <v>405.47180676039488</v>
      </c>
      <c r="J134" s="275">
        <v>458.01521836673646</v>
      </c>
      <c r="K134" s="430">
        <f t="shared" si="12"/>
        <v>0.71541280287167219</v>
      </c>
      <c r="L134" s="433"/>
      <c r="M134" s="449">
        <f t="shared" si="6"/>
        <v>0</v>
      </c>
      <c r="N134" s="157" t="s">
        <v>34</v>
      </c>
      <c r="O134" s="444" t="s">
        <v>858</v>
      </c>
      <c r="P134" s="245" t="s">
        <v>378</v>
      </c>
      <c r="Q134" s="157" t="s">
        <v>717</v>
      </c>
      <c r="R134" s="167">
        <v>4631146677106</v>
      </c>
      <c r="S134" s="396"/>
      <c r="T134" s="396"/>
      <c r="U134" s="396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</row>
    <row r="135" spans="1:92" s="2" customFormat="1" ht="64.5" customHeight="1">
      <c r="A135" s="163"/>
      <c r="B135" s="375"/>
      <c r="C135" s="367" t="s">
        <v>330</v>
      </c>
      <c r="D135" s="165" t="s">
        <v>443</v>
      </c>
      <c r="E135" s="208" t="s">
        <v>25</v>
      </c>
      <c r="F135" s="164">
        <v>120</v>
      </c>
      <c r="G135" s="306" t="s">
        <v>661</v>
      </c>
      <c r="H135" s="426">
        <v>575</v>
      </c>
      <c r="I135" s="275">
        <v>790.38723905283405</v>
      </c>
      <c r="J135" s="275">
        <v>977.31838824826661</v>
      </c>
      <c r="K135" s="430">
        <f t="shared" si="12"/>
        <v>0.69968415347524626</v>
      </c>
      <c r="L135" s="433"/>
      <c r="M135" s="449">
        <f t="shared" si="6"/>
        <v>0</v>
      </c>
      <c r="N135" s="157" t="s">
        <v>134</v>
      </c>
      <c r="O135" s="255" t="s">
        <v>859</v>
      </c>
      <c r="P135" s="291" t="s">
        <v>485</v>
      </c>
      <c r="Q135" s="157" t="s">
        <v>76</v>
      </c>
      <c r="R135" s="414">
        <v>4631167848233</v>
      </c>
      <c r="S135" s="385"/>
      <c r="T135" s="385"/>
      <c r="U135" s="385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</row>
    <row r="136" spans="1:92" s="3" customFormat="1" ht="64.5" customHeight="1">
      <c r="A136" s="166" t="s">
        <v>69</v>
      </c>
      <c r="B136" s="373" t="s">
        <v>240</v>
      </c>
      <c r="C136" s="413" t="s">
        <v>224</v>
      </c>
      <c r="D136" s="181" t="s">
        <v>128</v>
      </c>
      <c r="E136" s="209" t="s">
        <v>75</v>
      </c>
      <c r="F136" s="170">
        <v>150</v>
      </c>
      <c r="G136" s="235" t="s">
        <v>620</v>
      </c>
      <c r="H136" s="311">
        <v>700.30000000000007</v>
      </c>
      <c r="I136" s="275">
        <v>980.26</v>
      </c>
      <c r="J136" s="275">
        <v>1189</v>
      </c>
      <c r="K136" s="430">
        <f t="shared" si="12"/>
        <v>0.69784378123661273</v>
      </c>
      <c r="L136" s="433"/>
      <c r="M136" s="449">
        <f t="shared" ref="M136:M177" si="13">L136*H136</f>
        <v>0</v>
      </c>
      <c r="N136" s="157" t="s">
        <v>34</v>
      </c>
      <c r="O136" s="255" t="s">
        <v>552</v>
      </c>
      <c r="P136" s="245" t="s">
        <v>285</v>
      </c>
      <c r="Q136" s="157" t="s">
        <v>132</v>
      </c>
      <c r="R136" s="169">
        <v>4631155302143</v>
      </c>
      <c r="S136" s="385"/>
      <c r="T136" s="385"/>
      <c r="U136" s="385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</row>
    <row r="137" spans="1:92" s="3" customFormat="1" ht="64.5" customHeight="1">
      <c r="A137" s="163"/>
      <c r="B137" s="373"/>
      <c r="C137" s="413" t="s">
        <v>225</v>
      </c>
      <c r="D137" s="157" t="s">
        <v>142</v>
      </c>
      <c r="E137" s="209" t="s">
        <v>75</v>
      </c>
      <c r="F137" s="170">
        <v>150</v>
      </c>
      <c r="G137" s="235" t="s">
        <v>621</v>
      </c>
      <c r="H137" s="311">
        <v>457.19</v>
      </c>
      <c r="I137" s="275">
        <v>682.06000000000006</v>
      </c>
      <c r="J137" s="275">
        <v>784.37</v>
      </c>
      <c r="K137" s="430">
        <f t="shared" si="12"/>
        <v>0.71563245040355217</v>
      </c>
      <c r="L137" s="433"/>
      <c r="M137" s="449">
        <f t="shared" si="13"/>
        <v>0</v>
      </c>
      <c r="N137" s="157" t="s">
        <v>34</v>
      </c>
      <c r="O137" s="255" t="s">
        <v>553</v>
      </c>
      <c r="P137" s="245" t="s">
        <v>286</v>
      </c>
      <c r="Q137" s="157" t="s">
        <v>133</v>
      </c>
      <c r="R137" s="169">
        <v>4631155290242</v>
      </c>
      <c r="S137" s="385"/>
      <c r="T137" s="385"/>
      <c r="U137" s="385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</row>
    <row r="138" spans="1:92" s="3" customFormat="1" ht="64.5" customHeight="1">
      <c r="A138" s="163"/>
      <c r="B138" s="447"/>
      <c r="C138" s="413" t="s">
        <v>226</v>
      </c>
      <c r="D138" s="165" t="s">
        <v>143</v>
      </c>
      <c r="E138" s="209" t="s">
        <v>75</v>
      </c>
      <c r="F138" s="170">
        <v>300</v>
      </c>
      <c r="G138" s="235" t="s">
        <v>622</v>
      </c>
      <c r="H138" s="311">
        <v>883.65</v>
      </c>
      <c r="I138" s="275">
        <v>1237.03</v>
      </c>
      <c r="J138" s="275">
        <v>1499</v>
      </c>
      <c r="K138" s="430">
        <f t="shared" si="12"/>
        <v>0.69637299835907884</v>
      </c>
      <c r="L138" s="433"/>
      <c r="M138" s="449">
        <f t="shared" si="13"/>
        <v>0</v>
      </c>
      <c r="N138" s="157" t="s">
        <v>134</v>
      </c>
      <c r="O138" s="255" t="s">
        <v>554</v>
      </c>
      <c r="P138" s="245" t="s">
        <v>287</v>
      </c>
      <c r="Q138" s="157" t="s">
        <v>133</v>
      </c>
      <c r="R138" s="169">
        <v>4631155302150</v>
      </c>
      <c r="S138" s="385"/>
      <c r="T138" s="385"/>
      <c r="U138" s="385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</row>
    <row r="139" spans="1:92" s="1" customFormat="1" ht="79.5" customHeight="1">
      <c r="A139" s="163"/>
      <c r="B139" s="375"/>
      <c r="C139" s="413" t="s">
        <v>336</v>
      </c>
      <c r="D139" s="165" t="s">
        <v>338</v>
      </c>
      <c r="E139" s="209" t="s">
        <v>75</v>
      </c>
      <c r="F139" s="170">
        <v>300</v>
      </c>
      <c r="G139" s="235" t="s">
        <v>452</v>
      </c>
      <c r="H139" s="311">
        <v>990</v>
      </c>
      <c r="I139" s="275">
        <v>1385.9938263424979</v>
      </c>
      <c r="J139" s="275">
        <v>1678.926157755657</v>
      </c>
      <c r="K139" s="430">
        <f t="shared" si="12"/>
        <v>0.69588500783399698</v>
      </c>
      <c r="L139" s="433"/>
      <c r="M139" s="449">
        <f t="shared" si="13"/>
        <v>0</v>
      </c>
      <c r="N139" s="157" t="s">
        <v>34</v>
      </c>
      <c r="O139" s="255" t="s">
        <v>555</v>
      </c>
      <c r="P139" s="245" t="s">
        <v>301</v>
      </c>
      <c r="Q139" s="157" t="s">
        <v>133</v>
      </c>
      <c r="R139" s="169">
        <v>4631162672727</v>
      </c>
      <c r="S139" s="385"/>
      <c r="T139" s="385"/>
      <c r="U139" s="385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</row>
    <row r="140" spans="1:92" s="46" customFormat="1" ht="32.25" customHeight="1">
      <c r="A140" s="168"/>
      <c r="B140" s="411"/>
      <c r="C140" s="343"/>
      <c r="D140" s="343"/>
      <c r="E140" s="343"/>
      <c r="F140" s="343"/>
      <c r="G140" s="366" t="s">
        <v>370</v>
      </c>
      <c r="H140" s="429"/>
      <c r="I140" s="335"/>
      <c r="J140" s="335"/>
      <c r="K140" s="338"/>
      <c r="L140" s="427"/>
      <c r="M140" s="339"/>
      <c r="N140" s="343"/>
      <c r="O140" s="343"/>
      <c r="P140" s="343"/>
      <c r="Q140" s="343"/>
      <c r="R140" s="343"/>
      <c r="S140" s="408"/>
      <c r="T140" s="408"/>
      <c r="U140" s="40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  <c r="BO140" s="298"/>
      <c r="BP140" s="298"/>
      <c r="BQ140" s="298"/>
      <c r="BR140" s="298"/>
      <c r="BS140" s="298"/>
      <c r="BT140" s="298"/>
      <c r="BU140" s="298"/>
      <c r="BV140" s="298"/>
      <c r="BW140" s="298"/>
      <c r="BX140" s="298"/>
      <c r="BY140" s="298"/>
      <c r="BZ140" s="298"/>
      <c r="CA140" s="298"/>
      <c r="CB140" s="298"/>
      <c r="CC140" s="298"/>
      <c r="CD140" s="298"/>
      <c r="CE140" s="298"/>
      <c r="CF140" s="298"/>
      <c r="CG140" s="298"/>
      <c r="CH140" s="298"/>
      <c r="CI140" s="298"/>
      <c r="CJ140" s="298"/>
      <c r="CK140" s="298"/>
      <c r="CL140" s="298"/>
      <c r="CM140" s="298"/>
      <c r="CN140" s="298"/>
    </row>
    <row r="141" spans="1:92" s="46" customFormat="1" ht="60.75" customHeight="1">
      <c r="A141" s="168"/>
      <c r="B141" s="375"/>
      <c r="C141" s="413" t="s">
        <v>479</v>
      </c>
      <c r="D141" s="165" t="s">
        <v>480</v>
      </c>
      <c r="E141" s="210" t="s">
        <v>22</v>
      </c>
      <c r="F141" s="170">
        <v>60</v>
      </c>
      <c r="G141" s="247" t="s">
        <v>662</v>
      </c>
      <c r="H141" s="425">
        <v>485</v>
      </c>
      <c r="I141" s="275">
        <v>779.47664648603848</v>
      </c>
      <c r="J141" s="275">
        <v>909.93462397274459</v>
      </c>
      <c r="K141" s="430">
        <f t="shared" ref="K141:K158" si="14">(J141-H141)/H141*100%</f>
        <v>0.8761538638613291</v>
      </c>
      <c r="L141" s="433"/>
      <c r="M141" s="449">
        <f t="shared" si="13"/>
        <v>0</v>
      </c>
      <c r="N141" s="157" t="s">
        <v>34</v>
      </c>
      <c r="O141" s="255" t="s">
        <v>556</v>
      </c>
      <c r="P141" s="291" t="s">
        <v>481</v>
      </c>
      <c r="Q141" s="157" t="s">
        <v>76</v>
      </c>
      <c r="R141" s="176">
        <v>4631170256490</v>
      </c>
      <c r="S141" s="408"/>
      <c r="T141" s="408"/>
      <c r="U141" s="40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  <c r="BO141" s="298"/>
      <c r="BP141" s="298"/>
      <c r="BQ141" s="298"/>
      <c r="BR141" s="298"/>
      <c r="BS141" s="298"/>
      <c r="BT141" s="298"/>
      <c r="BU141" s="298"/>
      <c r="BV141" s="298"/>
      <c r="BW141" s="298"/>
      <c r="BX141" s="298"/>
      <c r="BY141" s="298"/>
      <c r="BZ141" s="298"/>
      <c r="CA141" s="298"/>
      <c r="CB141" s="298"/>
      <c r="CC141" s="298"/>
      <c r="CD141" s="298"/>
      <c r="CE141" s="298"/>
      <c r="CF141" s="298"/>
      <c r="CG141" s="298"/>
      <c r="CH141" s="298"/>
      <c r="CI141" s="298"/>
      <c r="CJ141" s="298"/>
      <c r="CK141" s="298"/>
      <c r="CL141" s="298"/>
      <c r="CM141" s="298"/>
      <c r="CN141" s="298"/>
    </row>
    <row r="142" spans="1:92" s="46" customFormat="1" ht="52.5" customHeight="1">
      <c r="A142" s="174" t="s">
        <v>47</v>
      </c>
      <c r="B142" s="374"/>
      <c r="C142" s="413" t="s">
        <v>211</v>
      </c>
      <c r="D142" s="165" t="s">
        <v>120</v>
      </c>
      <c r="E142" s="210" t="s">
        <v>22</v>
      </c>
      <c r="F142" s="170">
        <v>60</v>
      </c>
      <c r="G142" s="247" t="s">
        <v>594</v>
      </c>
      <c r="H142" s="425">
        <v>450</v>
      </c>
      <c r="I142" s="275">
        <v>645.95305544314056</v>
      </c>
      <c r="J142" s="275">
        <v>762.74787535410769</v>
      </c>
      <c r="K142" s="430">
        <f t="shared" si="14"/>
        <v>0.69499527856468379</v>
      </c>
      <c r="L142" s="433"/>
      <c r="M142" s="449">
        <f t="shared" si="13"/>
        <v>0</v>
      </c>
      <c r="N142" s="489" t="s">
        <v>34</v>
      </c>
      <c r="O142" s="314" t="s">
        <v>906</v>
      </c>
      <c r="P142" s="245" t="s">
        <v>275</v>
      </c>
      <c r="Q142" s="157" t="s">
        <v>76</v>
      </c>
      <c r="R142" s="176">
        <v>4631147599513</v>
      </c>
      <c r="S142" s="408"/>
      <c r="T142" s="408"/>
      <c r="U142" s="40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  <c r="BO142" s="298"/>
      <c r="BP142" s="298"/>
      <c r="BQ142" s="298"/>
      <c r="BR142" s="298"/>
      <c r="BS142" s="298"/>
      <c r="BT142" s="298"/>
      <c r="BU142" s="298"/>
      <c r="BV142" s="298"/>
      <c r="BW142" s="298"/>
      <c r="BX142" s="298"/>
      <c r="BY142" s="298"/>
      <c r="BZ142" s="298"/>
      <c r="CA142" s="298"/>
      <c r="CB142" s="298"/>
      <c r="CC142" s="298"/>
      <c r="CD142" s="298"/>
      <c r="CE142" s="298"/>
      <c r="CF142" s="298"/>
      <c r="CG142" s="298"/>
      <c r="CH142" s="298"/>
      <c r="CI142" s="298"/>
      <c r="CJ142" s="298"/>
      <c r="CK142" s="298"/>
      <c r="CL142" s="298"/>
      <c r="CM142" s="298"/>
      <c r="CN142" s="298"/>
    </row>
    <row r="143" spans="1:92" s="26" customFormat="1" ht="52.5" customHeight="1">
      <c r="A143" s="163" t="s">
        <v>61</v>
      </c>
      <c r="B143" s="204"/>
      <c r="C143" s="413" t="s">
        <v>184</v>
      </c>
      <c r="D143" s="165" t="s">
        <v>104</v>
      </c>
      <c r="E143" s="209" t="s">
        <v>22</v>
      </c>
      <c r="F143" s="170">
        <v>60</v>
      </c>
      <c r="G143" s="235" t="s">
        <v>595</v>
      </c>
      <c r="H143" s="425">
        <v>340</v>
      </c>
      <c r="I143" s="275">
        <v>515.05883119846158</v>
      </c>
      <c r="J143" s="275">
        <v>576.36322153775961</v>
      </c>
      <c r="K143" s="430">
        <f t="shared" si="14"/>
        <v>0.69518594569929293</v>
      </c>
      <c r="L143" s="433"/>
      <c r="M143" s="449">
        <f t="shared" si="13"/>
        <v>0</v>
      </c>
      <c r="N143" s="157" t="s">
        <v>34</v>
      </c>
      <c r="O143" s="255" t="s">
        <v>154</v>
      </c>
      <c r="P143" s="245" t="s">
        <v>253</v>
      </c>
      <c r="Q143" s="157" t="s">
        <v>76</v>
      </c>
      <c r="R143" s="171">
        <v>4631149710879</v>
      </c>
      <c r="S143" s="396"/>
      <c r="T143" s="396"/>
      <c r="U143" s="396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</row>
    <row r="144" spans="1:92" s="26" customFormat="1" ht="52.5" customHeight="1">
      <c r="A144" s="163" t="s">
        <v>66</v>
      </c>
      <c r="B144" s="373" t="s">
        <v>135</v>
      </c>
      <c r="C144" s="413" t="s">
        <v>176</v>
      </c>
      <c r="D144" s="165" t="s">
        <v>98</v>
      </c>
      <c r="E144" s="209" t="s">
        <v>22</v>
      </c>
      <c r="F144" s="170">
        <v>60</v>
      </c>
      <c r="G144" s="235" t="s">
        <v>821</v>
      </c>
      <c r="H144" s="425">
        <v>445</v>
      </c>
      <c r="I144" s="275">
        <v>720.11344338020513</v>
      </c>
      <c r="J144" s="275">
        <v>808.20052985530879</v>
      </c>
      <c r="K144" s="430">
        <f t="shared" si="14"/>
        <v>0.81618096596698608</v>
      </c>
      <c r="L144" s="433"/>
      <c r="M144" s="449">
        <f t="shared" si="13"/>
        <v>0</v>
      </c>
      <c r="N144" s="157" t="s">
        <v>34</v>
      </c>
      <c r="O144" s="270" t="s">
        <v>822</v>
      </c>
      <c r="P144" s="245" t="s">
        <v>245</v>
      </c>
      <c r="Q144" s="157" t="s">
        <v>132</v>
      </c>
      <c r="R144" s="171">
        <v>4631149710947</v>
      </c>
      <c r="S144" s="396"/>
      <c r="T144" s="396"/>
      <c r="U144" s="396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</row>
    <row r="145" spans="1:92" s="26" customFormat="1" ht="54" customHeight="1">
      <c r="A145" s="163" t="s">
        <v>28</v>
      </c>
      <c r="B145" s="204"/>
      <c r="C145" s="413" t="s">
        <v>187</v>
      </c>
      <c r="D145" s="165" t="s">
        <v>108</v>
      </c>
      <c r="E145" s="206" t="s">
        <v>25</v>
      </c>
      <c r="F145" s="164">
        <v>60</v>
      </c>
      <c r="G145" s="235" t="s">
        <v>596</v>
      </c>
      <c r="H145" s="425">
        <v>340</v>
      </c>
      <c r="I145" s="275">
        <v>504.22936711886689</v>
      </c>
      <c r="J145" s="275">
        <v>578.68881850236062</v>
      </c>
      <c r="K145" s="430">
        <f t="shared" si="14"/>
        <v>0.70202593677164893</v>
      </c>
      <c r="L145" s="433"/>
      <c r="M145" s="449">
        <f t="shared" si="13"/>
        <v>0</v>
      </c>
      <c r="N145" s="157" t="s">
        <v>34</v>
      </c>
      <c r="O145" s="264" t="s">
        <v>155</v>
      </c>
      <c r="P145" s="245" t="s">
        <v>257</v>
      </c>
      <c r="Q145" s="157" t="s">
        <v>76</v>
      </c>
      <c r="R145" s="167">
        <v>4631146676994</v>
      </c>
      <c r="S145" s="396"/>
      <c r="T145" s="396"/>
      <c r="U145" s="396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</row>
    <row r="146" spans="1:92" s="26" customFormat="1" ht="98.25" customHeight="1">
      <c r="A146" s="163" t="s">
        <v>19</v>
      </c>
      <c r="B146" s="373" t="s">
        <v>810</v>
      </c>
      <c r="C146" s="413" t="s">
        <v>820</v>
      </c>
      <c r="D146" s="165" t="s">
        <v>105</v>
      </c>
      <c r="E146" s="207" t="s">
        <v>22</v>
      </c>
      <c r="F146" s="164">
        <v>60</v>
      </c>
      <c r="G146" s="235" t="s">
        <v>809</v>
      </c>
      <c r="H146" s="425">
        <v>313</v>
      </c>
      <c r="I146" s="275">
        <v>471.63242602032636</v>
      </c>
      <c r="J146" s="275">
        <v>533.05633035170399</v>
      </c>
      <c r="K146" s="430">
        <f t="shared" si="14"/>
        <v>0.70305536853579553</v>
      </c>
      <c r="L146" s="433"/>
      <c r="M146" s="449">
        <f t="shared" si="13"/>
        <v>0</v>
      </c>
      <c r="N146" s="157" t="s">
        <v>34</v>
      </c>
      <c r="O146" s="270" t="s">
        <v>811</v>
      </c>
      <c r="P146" s="245" t="s">
        <v>254</v>
      </c>
      <c r="Q146" s="157" t="s">
        <v>132</v>
      </c>
      <c r="R146" s="169">
        <v>4631155456532</v>
      </c>
      <c r="S146" s="396"/>
      <c r="T146" s="396"/>
      <c r="U146" s="396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</row>
    <row r="147" spans="1:92" s="26" customFormat="1" ht="52.5" customHeight="1">
      <c r="A147" s="163" t="s">
        <v>30</v>
      </c>
      <c r="B147" s="442" t="s">
        <v>240</v>
      </c>
      <c r="C147" s="413" t="s">
        <v>185</v>
      </c>
      <c r="D147" s="165" t="s">
        <v>106</v>
      </c>
      <c r="E147" s="206" t="s">
        <v>25</v>
      </c>
      <c r="F147" s="164">
        <v>60</v>
      </c>
      <c r="G147" s="235" t="s">
        <v>829</v>
      </c>
      <c r="H147" s="425">
        <v>394</v>
      </c>
      <c r="I147" s="275">
        <v>565.80034572169404</v>
      </c>
      <c r="J147" s="275">
        <v>674.36117748741685</v>
      </c>
      <c r="K147" s="430">
        <f t="shared" si="14"/>
        <v>0.71157659260765693</v>
      </c>
      <c r="L147" s="433"/>
      <c r="M147" s="449">
        <f t="shared" si="13"/>
        <v>0</v>
      </c>
      <c r="N147" s="157" t="s">
        <v>34</v>
      </c>
      <c r="O147" s="270" t="s">
        <v>830</v>
      </c>
      <c r="P147" s="245" t="s">
        <v>255</v>
      </c>
      <c r="Q147" s="157" t="s">
        <v>132</v>
      </c>
      <c r="R147" s="167">
        <v>4631146677021</v>
      </c>
      <c r="S147" s="396"/>
      <c r="T147" s="396"/>
      <c r="U147" s="396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</row>
    <row r="148" spans="1:92" s="26" customFormat="1" ht="52.5" customHeight="1">
      <c r="A148" s="163" t="s">
        <v>65</v>
      </c>
      <c r="B148" s="204"/>
      <c r="C148" s="413" t="s">
        <v>186</v>
      </c>
      <c r="D148" s="165" t="s">
        <v>107</v>
      </c>
      <c r="E148" s="209" t="s">
        <v>22</v>
      </c>
      <c r="F148" s="170">
        <v>60</v>
      </c>
      <c r="G148" s="235" t="s">
        <v>597</v>
      </c>
      <c r="H148" s="425">
        <v>501</v>
      </c>
      <c r="I148" s="275">
        <v>708.36758277947433</v>
      </c>
      <c r="J148" s="275">
        <v>849.54912879468304</v>
      </c>
      <c r="K148" s="430">
        <f t="shared" si="14"/>
        <v>0.69570684390156301</v>
      </c>
      <c r="L148" s="433"/>
      <c r="M148" s="449">
        <f t="shared" si="13"/>
        <v>0</v>
      </c>
      <c r="N148" s="157" t="s">
        <v>34</v>
      </c>
      <c r="O148" s="255" t="s">
        <v>557</v>
      </c>
      <c r="P148" s="245" t="s">
        <v>256</v>
      </c>
      <c r="Q148" s="157" t="s">
        <v>76</v>
      </c>
      <c r="R148" s="171">
        <v>4631149710930</v>
      </c>
      <c r="S148" s="396"/>
      <c r="T148" s="396"/>
      <c r="U148" s="396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</row>
    <row r="149" spans="1:92" s="26" customFormat="1" ht="52.5" customHeight="1">
      <c r="A149" s="163" t="s">
        <v>6</v>
      </c>
      <c r="B149" s="367" t="s">
        <v>135</v>
      </c>
      <c r="C149" s="413" t="s">
        <v>188</v>
      </c>
      <c r="D149" s="165" t="s">
        <v>109</v>
      </c>
      <c r="E149" s="207" t="s">
        <v>22</v>
      </c>
      <c r="F149" s="164">
        <v>60</v>
      </c>
      <c r="G149" s="248" t="s">
        <v>598</v>
      </c>
      <c r="H149" s="425">
        <v>445</v>
      </c>
      <c r="I149" s="275">
        <v>575.69860054898072</v>
      </c>
      <c r="J149" s="275">
        <v>650.78972235971742</v>
      </c>
      <c r="K149" s="430">
        <f t="shared" si="14"/>
        <v>0.46244881429149981</v>
      </c>
      <c r="L149" s="433"/>
      <c r="M149" s="449">
        <f t="shared" si="13"/>
        <v>0</v>
      </c>
      <c r="N149" s="157" t="s">
        <v>34</v>
      </c>
      <c r="O149" s="255" t="s">
        <v>156</v>
      </c>
      <c r="P149" s="245" t="s">
        <v>258</v>
      </c>
      <c r="Q149" s="157" t="s">
        <v>132</v>
      </c>
      <c r="R149" s="167">
        <v>4631144090556</v>
      </c>
      <c r="S149" s="396"/>
      <c r="T149" s="396"/>
      <c r="U149" s="396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</row>
    <row r="150" spans="1:92" s="26" customFormat="1" ht="52.5" customHeight="1">
      <c r="A150" s="163" t="s">
        <v>39</v>
      </c>
      <c r="B150" s="367" t="s">
        <v>240</v>
      </c>
      <c r="C150" s="413" t="s">
        <v>192</v>
      </c>
      <c r="D150" s="165" t="s">
        <v>112</v>
      </c>
      <c r="E150" s="209" t="s">
        <v>22</v>
      </c>
      <c r="F150" s="170">
        <v>60</v>
      </c>
      <c r="G150" s="236" t="s">
        <v>599</v>
      </c>
      <c r="H150" s="425">
        <v>390</v>
      </c>
      <c r="I150" s="275">
        <v>537.77522584596545</v>
      </c>
      <c r="J150" s="275">
        <v>663.83402235492269</v>
      </c>
      <c r="K150" s="430">
        <f t="shared" si="14"/>
        <v>0.7021385188587761</v>
      </c>
      <c r="L150" s="433"/>
      <c r="M150" s="449">
        <f t="shared" si="13"/>
        <v>0</v>
      </c>
      <c r="N150" s="157" t="s">
        <v>34</v>
      </c>
      <c r="O150" s="255" t="s">
        <v>835</v>
      </c>
      <c r="P150" s="245" t="s">
        <v>259</v>
      </c>
      <c r="Q150" s="157" t="s">
        <v>132</v>
      </c>
      <c r="R150" s="171">
        <v>4631155456518</v>
      </c>
      <c r="S150" s="396"/>
      <c r="T150" s="396"/>
      <c r="U150" s="396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</row>
    <row r="151" spans="1:92" s="2" customFormat="1" ht="52.5" customHeight="1">
      <c r="A151" s="157"/>
      <c r="B151" s="367"/>
      <c r="C151" s="413" t="s">
        <v>231</v>
      </c>
      <c r="D151" s="268" t="s">
        <v>129</v>
      </c>
      <c r="E151" s="206" t="s">
        <v>918</v>
      </c>
      <c r="F151" s="164">
        <v>60</v>
      </c>
      <c r="G151" s="265" t="s">
        <v>676</v>
      </c>
      <c r="H151" s="425">
        <v>525</v>
      </c>
      <c r="I151" s="275">
        <v>762.33500000000004</v>
      </c>
      <c r="J151" s="275">
        <v>892.5</v>
      </c>
      <c r="K151" s="430">
        <f t="shared" si="14"/>
        <v>0.7</v>
      </c>
      <c r="L151" s="433"/>
      <c r="M151" s="449">
        <f t="shared" si="13"/>
        <v>0</v>
      </c>
      <c r="N151" s="157" t="s">
        <v>34</v>
      </c>
      <c r="O151" s="255" t="s">
        <v>836</v>
      </c>
      <c r="P151" s="245" t="s">
        <v>293</v>
      </c>
      <c r="Q151" s="157" t="s">
        <v>133</v>
      </c>
      <c r="R151" s="167">
        <v>4631157383898</v>
      </c>
      <c r="S151" s="385"/>
      <c r="T151" s="385"/>
      <c r="U151" s="385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  <c r="CA151" s="51"/>
      <c r="CB151" s="51"/>
      <c r="CC151" s="51"/>
      <c r="CD151" s="51"/>
      <c r="CE151" s="51"/>
      <c r="CF151" s="51"/>
      <c r="CG151" s="51"/>
      <c r="CH151" s="51"/>
      <c r="CI151" s="51"/>
      <c r="CJ151" s="51"/>
      <c r="CK151" s="51"/>
      <c r="CL151" s="51"/>
      <c r="CM151" s="51"/>
      <c r="CN151" s="51"/>
    </row>
    <row r="152" spans="1:92" s="26" customFormat="1" ht="52.5" customHeight="1">
      <c r="A152" s="163" t="s">
        <v>55</v>
      </c>
      <c r="B152" s="367" t="s">
        <v>240</v>
      </c>
      <c r="C152" s="413" t="s">
        <v>768</v>
      </c>
      <c r="D152" s="165" t="s">
        <v>767</v>
      </c>
      <c r="E152" s="209" t="s">
        <v>22</v>
      </c>
      <c r="F152" s="170">
        <v>60</v>
      </c>
      <c r="G152" s="236" t="s">
        <v>677</v>
      </c>
      <c r="H152" s="426">
        <v>380</v>
      </c>
      <c r="I152" s="275">
        <v>551.35994926942681</v>
      </c>
      <c r="J152" s="275">
        <v>646.60342959811862</v>
      </c>
      <c r="K152" s="430">
        <f t="shared" si="14"/>
        <v>0.70158797262662798</v>
      </c>
      <c r="L152" s="433"/>
      <c r="M152" s="449">
        <f t="shared" si="13"/>
        <v>0</v>
      </c>
      <c r="N152" s="313" t="s">
        <v>34</v>
      </c>
      <c r="O152" s="314" t="s">
        <v>497</v>
      </c>
      <c r="P152" s="245" t="s">
        <v>252</v>
      </c>
      <c r="Q152" s="157" t="s">
        <v>132</v>
      </c>
      <c r="R152" s="171">
        <v>4631147599605</v>
      </c>
      <c r="S152" s="396"/>
      <c r="T152" s="396"/>
      <c r="U152" s="396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</row>
    <row r="153" spans="1:92" s="26" customFormat="1" ht="52.5" customHeight="1">
      <c r="A153" s="163" t="s">
        <v>64</v>
      </c>
      <c r="B153" s="204" t="s">
        <v>240</v>
      </c>
      <c r="C153" s="413" t="s">
        <v>770</v>
      </c>
      <c r="D153" s="165" t="s">
        <v>769</v>
      </c>
      <c r="E153" s="209" t="s">
        <v>22</v>
      </c>
      <c r="F153" s="170">
        <v>60</v>
      </c>
      <c r="G153" s="236" t="s">
        <v>626</v>
      </c>
      <c r="H153" s="425">
        <v>550</v>
      </c>
      <c r="I153" s="275">
        <v>763.69413882409117</v>
      </c>
      <c r="J153" s="275">
        <v>932.34208254504699</v>
      </c>
      <c r="K153" s="430">
        <f t="shared" si="14"/>
        <v>0.69516742280917632</v>
      </c>
      <c r="L153" s="433"/>
      <c r="M153" s="449">
        <f t="shared" si="13"/>
        <v>0</v>
      </c>
      <c r="N153" s="157" t="s">
        <v>34</v>
      </c>
      <c r="O153" s="255" t="s">
        <v>558</v>
      </c>
      <c r="P153" s="245" t="s">
        <v>272</v>
      </c>
      <c r="Q153" s="157" t="s">
        <v>132</v>
      </c>
      <c r="R153" s="171">
        <v>4631149710916</v>
      </c>
      <c r="S153" s="396"/>
      <c r="T153" s="396"/>
      <c r="U153" s="396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</row>
    <row r="154" spans="1:92" s="24" customFormat="1" ht="52.5" customHeight="1">
      <c r="A154" s="163" t="s">
        <v>59</v>
      </c>
      <c r="B154" s="367" t="s">
        <v>240</v>
      </c>
      <c r="C154" s="413" t="s">
        <v>206</v>
      </c>
      <c r="D154" s="165" t="s">
        <v>89</v>
      </c>
      <c r="E154" s="212" t="s">
        <v>22</v>
      </c>
      <c r="F154" s="182">
        <v>60</v>
      </c>
      <c r="G154" s="236" t="s">
        <v>663</v>
      </c>
      <c r="H154" s="425">
        <v>475</v>
      </c>
      <c r="I154" s="275">
        <v>634.07418179978754</v>
      </c>
      <c r="J154" s="275">
        <v>896.4546765137336</v>
      </c>
      <c r="K154" s="430">
        <f t="shared" si="14"/>
        <v>0.88727300318680757</v>
      </c>
      <c r="L154" s="433"/>
      <c r="M154" s="449">
        <f t="shared" si="13"/>
        <v>0</v>
      </c>
      <c r="N154" s="156" t="s">
        <v>34</v>
      </c>
      <c r="O154" s="256" t="s">
        <v>559</v>
      </c>
      <c r="P154" s="245" t="s">
        <v>271</v>
      </c>
      <c r="Q154" s="157" t="s">
        <v>132</v>
      </c>
      <c r="R154" s="171">
        <v>4631149710855</v>
      </c>
      <c r="S154" s="418"/>
      <c r="T154" s="418"/>
      <c r="U154" s="418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  <c r="BK154" s="303"/>
      <c r="BL154" s="303"/>
      <c r="BM154" s="303"/>
      <c r="BN154" s="303"/>
      <c r="BO154" s="303"/>
      <c r="BP154" s="303"/>
      <c r="BQ154" s="303"/>
      <c r="BR154" s="303"/>
      <c r="BS154" s="303"/>
      <c r="BT154" s="303"/>
      <c r="BU154" s="303"/>
      <c r="BV154" s="303"/>
      <c r="BW154" s="303"/>
      <c r="BX154" s="303"/>
      <c r="BY154" s="303"/>
      <c r="BZ154" s="303"/>
      <c r="CA154" s="303"/>
      <c r="CB154" s="303"/>
      <c r="CC154" s="303"/>
      <c r="CD154" s="303"/>
      <c r="CE154" s="303"/>
      <c r="CF154" s="303"/>
      <c r="CG154" s="303"/>
      <c r="CH154" s="303"/>
      <c r="CI154" s="303"/>
      <c r="CJ154" s="303"/>
      <c r="CK154" s="303"/>
      <c r="CL154" s="303"/>
      <c r="CM154" s="303"/>
      <c r="CN154" s="303"/>
    </row>
    <row r="155" spans="1:92" s="3" customFormat="1" ht="52.5" customHeight="1">
      <c r="A155" s="163" t="s">
        <v>60</v>
      </c>
      <c r="B155" s="373"/>
      <c r="C155" s="413" t="s">
        <v>174</v>
      </c>
      <c r="D155" s="165" t="s">
        <v>96</v>
      </c>
      <c r="E155" s="209" t="s">
        <v>22</v>
      </c>
      <c r="F155" s="170">
        <v>60</v>
      </c>
      <c r="G155" s="236" t="s">
        <v>600</v>
      </c>
      <c r="H155" s="425">
        <v>350</v>
      </c>
      <c r="I155" s="275">
        <v>525.51083290088218</v>
      </c>
      <c r="J155" s="275">
        <v>596.99338349766481</v>
      </c>
      <c r="K155" s="430">
        <f t="shared" si="14"/>
        <v>0.70569538142189947</v>
      </c>
      <c r="L155" s="433"/>
      <c r="M155" s="449">
        <f t="shared" si="13"/>
        <v>0</v>
      </c>
      <c r="N155" s="157" t="s">
        <v>34</v>
      </c>
      <c r="O155" s="255" t="s">
        <v>149</v>
      </c>
      <c r="P155" s="245" t="s">
        <v>244</v>
      </c>
      <c r="Q155" s="157" t="s">
        <v>76</v>
      </c>
      <c r="R155" s="171">
        <v>4631149710862</v>
      </c>
      <c r="S155" s="385"/>
      <c r="T155" s="385"/>
      <c r="U155" s="385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  <c r="CA155" s="51"/>
      <c r="CB155" s="51"/>
      <c r="CC155" s="51"/>
      <c r="CD155" s="51"/>
      <c r="CE155" s="51"/>
      <c r="CF155" s="51"/>
      <c r="CG155" s="51"/>
      <c r="CH155" s="51"/>
      <c r="CI155" s="51"/>
      <c r="CJ155" s="51"/>
      <c r="CK155" s="51"/>
      <c r="CL155" s="51"/>
      <c r="CM155" s="51"/>
      <c r="CN155" s="51"/>
    </row>
    <row r="156" spans="1:92" s="3" customFormat="1" ht="52.5" customHeight="1">
      <c r="A156" s="163" t="s">
        <v>67</v>
      </c>
      <c r="B156" s="367"/>
      <c r="C156" s="413" t="s">
        <v>177</v>
      </c>
      <c r="D156" s="165" t="s">
        <v>99</v>
      </c>
      <c r="E156" s="209" t="s">
        <v>22</v>
      </c>
      <c r="F156" s="170">
        <v>60</v>
      </c>
      <c r="G156" s="235" t="s">
        <v>601</v>
      </c>
      <c r="H156" s="425">
        <v>350</v>
      </c>
      <c r="I156" s="275">
        <v>519.59936192404439</v>
      </c>
      <c r="J156" s="275">
        <v>593.74808270446033</v>
      </c>
      <c r="K156" s="430">
        <f t="shared" si="14"/>
        <v>0.69642309344131526</v>
      </c>
      <c r="L156" s="433"/>
      <c r="M156" s="449">
        <f t="shared" si="13"/>
        <v>0</v>
      </c>
      <c r="N156" s="157" t="s">
        <v>34</v>
      </c>
      <c r="O156" s="255" t="s">
        <v>560</v>
      </c>
      <c r="P156" s="245" t="s">
        <v>246</v>
      </c>
      <c r="Q156" s="157" t="s">
        <v>76</v>
      </c>
      <c r="R156" s="171">
        <v>4631149710954</v>
      </c>
      <c r="S156" s="385"/>
      <c r="T156" s="385"/>
      <c r="U156" s="385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1"/>
      <c r="CE156" s="51"/>
      <c r="CF156" s="51"/>
      <c r="CG156" s="51"/>
      <c r="CH156" s="51"/>
      <c r="CI156" s="51"/>
      <c r="CJ156" s="51"/>
      <c r="CK156" s="51"/>
      <c r="CL156" s="51"/>
      <c r="CM156" s="51"/>
      <c r="CN156" s="51"/>
    </row>
    <row r="157" spans="1:92" s="46" customFormat="1" ht="52.5" customHeight="1">
      <c r="A157" s="168" t="s">
        <v>38</v>
      </c>
      <c r="B157" s="374" t="s">
        <v>240</v>
      </c>
      <c r="C157" s="413" t="s">
        <v>209</v>
      </c>
      <c r="D157" s="165" t="s">
        <v>118</v>
      </c>
      <c r="E157" s="210" t="s">
        <v>22</v>
      </c>
      <c r="F157" s="170">
        <v>60</v>
      </c>
      <c r="G157" s="247" t="s">
        <v>783</v>
      </c>
      <c r="H157" s="425">
        <v>410</v>
      </c>
      <c r="I157" s="275">
        <v>599.42728890952708</v>
      </c>
      <c r="J157" s="275">
        <v>679.30758713205898</v>
      </c>
      <c r="K157" s="430">
        <f t="shared" si="14"/>
        <v>0.65684777349282675</v>
      </c>
      <c r="L157" s="433"/>
      <c r="M157" s="449">
        <f t="shared" si="13"/>
        <v>0</v>
      </c>
      <c r="N157" s="157" t="s">
        <v>34</v>
      </c>
      <c r="O157" s="255" t="s">
        <v>561</v>
      </c>
      <c r="P157" s="245" t="s">
        <v>274</v>
      </c>
      <c r="Q157" s="157" t="s">
        <v>132</v>
      </c>
      <c r="R157" s="176">
        <v>4631146677175</v>
      </c>
      <c r="S157" s="408"/>
      <c r="T157" s="408"/>
      <c r="U157" s="40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  <c r="BO157" s="298"/>
      <c r="BP157" s="298"/>
      <c r="BQ157" s="298"/>
      <c r="BR157" s="298"/>
      <c r="BS157" s="298"/>
      <c r="BT157" s="298"/>
      <c r="BU157" s="298"/>
      <c r="BV157" s="298"/>
      <c r="BW157" s="298"/>
      <c r="BX157" s="298"/>
      <c r="BY157" s="298"/>
      <c r="BZ157" s="298"/>
      <c r="CA157" s="298"/>
      <c r="CB157" s="298"/>
      <c r="CC157" s="298"/>
      <c r="CD157" s="298"/>
      <c r="CE157" s="298"/>
      <c r="CF157" s="298"/>
      <c r="CG157" s="298"/>
      <c r="CH157" s="298"/>
      <c r="CI157" s="298"/>
      <c r="CJ157" s="298"/>
      <c r="CK157" s="298"/>
      <c r="CL157" s="298"/>
      <c r="CM157" s="298"/>
      <c r="CN157" s="298"/>
    </row>
    <row r="158" spans="1:92" s="24" customFormat="1" ht="52.5" customHeight="1">
      <c r="A158" s="168"/>
      <c r="B158" s="499" t="s">
        <v>917</v>
      </c>
      <c r="C158" s="493" t="s">
        <v>909</v>
      </c>
      <c r="D158" s="165" t="s">
        <v>910</v>
      </c>
      <c r="E158" s="210" t="s">
        <v>22</v>
      </c>
      <c r="F158" s="170">
        <v>60</v>
      </c>
      <c r="G158" s="240" t="s">
        <v>908</v>
      </c>
      <c r="H158" s="433">
        <v>740</v>
      </c>
      <c r="I158" s="436">
        <v>921</v>
      </c>
      <c r="J158" s="436">
        <v>1299</v>
      </c>
      <c r="K158" s="430">
        <f t="shared" si="14"/>
        <v>0.75540540540540535</v>
      </c>
      <c r="L158" s="433"/>
      <c r="M158" s="449">
        <f t="shared" si="13"/>
        <v>0</v>
      </c>
      <c r="N158" s="157" t="s">
        <v>34</v>
      </c>
      <c r="O158" s="283" t="s">
        <v>915</v>
      </c>
      <c r="P158" s="459" t="s">
        <v>920</v>
      </c>
      <c r="Q158" s="157" t="s">
        <v>132</v>
      </c>
      <c r="R158" s="176">
        <v>4631176902315</v>
      </c>
      <c r="S158" s="418"/>
      <c r="T158" s="418"/>
      <c r="U158" s="418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  <c r="BK158" s="303"/>
      <c r="BL158" s="303"/>
      <c r="BM158" s="303"/>
      <c r="BN158" s="303"/>
      <c r="BO158" s="303"/>
      <c r="BP158" s="303"/>
      <c r="BQ158" s="303"/>
      <c r="BR158" s="303"/>
      <c r="BS158" s="303"/>
      <c r="BT158" s="303"/>
      <c r="BU158" s="303"/>
      <c r="BV158" s="303"/>
      <c r="BW158" s="303"/>
      <c r="BX158" s="303"/>
      <c r="BY158" s="303"/>
      <c r="BZ158" s="303"/>
      <c r="CA158" s="303"/>
      <c r="CB158" s="303"/>
      <c r="CC158" s="303"/>
      <c r="CD158" s="303"/>
      <c r="CE158" s="303"/>
      <c r="CF158" s="303"/>
      <c r="CG158" s="303"/>
      <c r="CH158" s="303"/>
      <c r="CI158" s="303"/>
      <c r="CJ158" s="303"/>
      <c r="CK158" s="303"/>
      <c r="CL158" s="303"/>
      <c r="CM158" s="303"/>
      <c r="CN158" s="303"/>
    </row>
    <row r="159" spans="1:92" s="46" customFormat="1" ht="32.25" customHeight="1">
      <c r="A159" s="168"/>
      <c r="B159" s="411"/>
      <c r="C159" s="343"/>
      <c r="D159" s="343"/>
      <c r="E159" s="343"/>
      <c r="F159" s="343"/>
      <c r="G159" s="366" t="s">
        <v>369</v>
      </c>
      <c r="H159" s="429"/>
      <c r="I159" s="335"/>
      <c r="J159" s="335"/>
      <c r="K159" s="338"/>
      <c r="L159" s="427"/>
      <c r="M159" s="339"/>
      <c r="N159" s="343"/>
      <c r="O159" s="343"/>
      <c r="P159" s="343"/>
      <c r="Q159" s="343"/>
      <c r="R159" s="343"/>
      <c r="S159" s="408"/>
      <c r="T159" s="408"/>
      <c r="U159" s="40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  <c r="BO159" s="298"/>
      <c r="BP159" s="298"/>
      <c r="BQ159" s="298"/>
      <c r="BR159" s="298"/>
      <c r="BS159" s="298"/>
      <c r="BT159" s="298"/>
      <c r="BU159" s="298"/>
      <c r="BV159" s="298"/>
      <c r="BW159" s="298"/>
      <c r="BX159" s="298"/>
      <c r="BY159" s="298"/>
      <c r="BZ159" s="298"/>
      <c r="CA159" s="298"/>
      <c r="CB159" s="298"/>
      <c r="CC159" s="298"/>
      <c r="CD159" s="298"/>
      <c r="CE159" s="298"/>
      <c r="CF159" s="298"/>
      <c r="CG159" s="298"/>
      <c r="CH159" s="298"/>
      <c r="CI159" s="298"/>
      <c r="CJ159" s="298"/>
      <c r="CK159" s="298"/>
      <c r="CL159" s="298"/>
      <c r="CM159" s="298"/>
      <c r="CN159" s="298"/>
    </row>
    <row r="160" spans="1:92" s="17" customFormat="1" ht="49.5" customHeight="1">
      <c r="A160" s="163"/>
      <c r="B160" s="375" t="s">
        <v>240</v>
      </c>
      <c r="C160" s="413" t="s">
        <v>365</v>
      </c>
      <c r="D160" s="165" t="s">
        <v>420</v>
      </c>
      <c r="E160" s="207" t="s">
        <v>33</v>
      </c>
      <c r="F160" s="164">
        <v>60</v>
      </c>
      <c r="G160" s="332" t="s">
        <v>602</v>
      </c>
      <c r="H160" s="311">
        <v>771.97</v>
      </c>
      <c r="I160" s="320">
        <v>1261.67</v>
      </c>
      <c r="J160" s="320">
        <v>1498.7</v>
      </c>
      <c r="K160" s="312"/>
      <c r="L160" s="426"/>
      <c r="M160" s="449">
        <f t="shared" si="13"/>
        <v>0</v>
      </c>
      <c r="N160" s="157" t="s">
        <v>34</v>
      </c>
      <c r="O160" s="255" t="s">
        <v>562</v>
      </c>
      <c r="P160" s="448" t="s">
        <v>450</v>
      </c>
      <c r="Q160" s="157" t="s">
        <v>132</v>
      </c>
      <c r="R160" s="169">
        <v>4631167848240</v>
      </c>
      <c r="S160" s="396"/>
      <c r="T160" s="396"/>
      <c r="U160" s="396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</row>
    <row r="161" spans="1:92" s="30" customFormat="1" ht="71.25" customHeight="1">
      <c r="A161" s="163" t="s">
        <v>8</v>
      </c>
      <c r="B161" s="367" t="s">
        <v>135</v>
      </c>
      <c r="C161" s="413" t="s">
        <v>777</v>
      </c>
      <c r="D161" s="165" t="s">
        <v>776</v>
      </c>
      <c r="E161" s="209" t="s">
        <v>33</v>
      </c>
      <c r="F161" s="164">
        <v>60</v>
      </c>
      <c r="G161" s="251" t="s">
        <v>603</v>
      </c>
      <c r="H161" s="425">
        <v>407.96</v>
      </c>
      <c r="I161" s="275">
        <v>638.46</v>
      </c>
      <c r="J161" s="275">
        <v>753.9</v>
      </c>
      <c r="K161" s="430">
        <f t="shared" ref="K161:K168" si="15">(J161-H161)/H161*100%</f>
        <v>0.84797529169526431</v>
      </c>
      <c r="L161" s="433"/>
      <c r="M161" s="449">
        <f t="shared" si="13"/>
        <v>0</v>
      </c>
      <c r="N161" s="157" t="s">
        <v>34</v>
      </c>
      <c r="O161" s="255" t="s">
        <v>563</v>
      </c>
      <c r="P161" s="245" t="s">
        <v>290</v>
      </c>
      <c r="Q161" s="157" t="s">
        <v>132</v>
      </c>
      <c r="R161" s="167">
        <v>4631144090259</v>
      </c>
      <c r="S161" s="396"/>
      <c r="T161" s="396"/>
      <c r="U161" s="396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</row>
    <row r="162" spans="1:92" s="30" customFormat="1" ht="67.5" customHeight="1">
      <c r="A162" s="163" t="s">
        <v>70</v>
      </c>
      <c r="B162" s="373" t="s">
        <v>135</v>
      </c>
      <c r="C162" s="413" t="s">
        <v>229</v>
      </c>
      <c r="D162" s="178" t="s">
        <v>421</v>
      </c>
      <c r="E162" s="209" t="s">
        <v>33</v>
      </c>
      <c r="F162" s="170">
        <v>240</v>
      </c>
      <c r="G162" s="252" t="s">
        <v>825</v>
      </c>
      <c r="H162" s="425">
        <v>1291.31</v>
      </c>
      <c r="I162" s="275">
        <v>1700</v>
      </c>
      <c r="J162" s="275">
        <v>2132</v>
      </c>
      <c r="K162" s="430">
        <f t="shared" si="15"/>
        <v>0.65103654428448632</v>
      </c>
      <c r="L162" s="433"/>
      <c r="M162" s="449">
        <f t="shared" si="13"/>
        <v>0</v>
      </c>
      <c r="N162" s="157" t="s">
        <v>34</v>
      </c>
      <c r="O162" s="270" t="s">
        <v>826</v>
      </c>
      <c r="P162" s="291" t="s">
        <v>827</v>
      </c>
      <c r="Q162" s="157" t="s">
        <v>132</v>
      </c>
      <c r="R162" s="171">
        <v>4631149711005</v>
      </c>
      <c r="S162" s="396"/>
      <c r="T162" s="396"/>
      <c r="U162" s="396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</row>
    <row r="163" spans="1:92" s="30" customFormat="1" ht="49.5" customHeight="1">
      <c r="A163" s="168" t="s">
        <v>85</v>
      </c>
      <c r="B163" s="367" t="s">
        <v>135</v>
      </c>
      <c r="C163" s="413" t="s">
        <v>227</v>
      </c>
      <c r="D163" s="165" t="s">
        <v>90</v>
      </c>
      <c r="E163" s="208" t="s">
        <v>86</v>
      </c>
      <c r="F163" s="164">
        <v>60</v>
      </c>
      <c r="G163" s="250" t="s">
        <v>604</v>
      </c>
      <c r="H163" s="425">
        <v>935</v>
      </c>
      <c r="I163" s="275">
        <v>1039.1769729909599</v>
      </c>
      <c r="J163" s="275">
        <v>1660.4015306971328</v>
      </c>
      <c r="K163" s="430">
        <f t="shared" si="15"/>
        <v>0.77583051411458048</v>
      </c>
      <c r="L163" s="433"/>
      <c r="M163" s="449">
        <f t="shared" si="13"/>
        <v>0</v>
      </c>
      <c r="N163" s="157" t="s">
        <v>134</v>
      </c>
      <c r="O163" s="255" t="s">
        <v>564</v>
      </c>
      <c r="P163" s="245" t="s">
        <v>288</v>
      </c>
      <c r="Q163" s="157" t="s">
        <v>132</v>
      </c>
      <c r="R163" s="171">
        <v>4631146677120</v>
      </c>
      <c r="S163" s="396"/>
      <c r="T163" s="396"/>
      <c r="U163" s="396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</row>
    <row r="164" spans="1:92" s="30" customFormat="1" ht="114" customHeight="1">
      <c r="A164" s="163" t="s">
        <v>4</v>
      </c>
      <c r="B164" s="367" t="s">
        <v>240</v>
      </c>
      <c r="C164" s="413" t="s">
        <v>772</v>
      </c>
      <c r="D164" s="183" t="s">
        <v>771</v>
      </c>
      <c r="E164" s="207" t="s">
        <v>33</v>
      </c>
      <c r="F164" s="164">
        <v>60</v>
      </c>
      <c r="G164" s="251" t="s">
        <v>605</v>
      </c>
      <c r="H164" s="425">
        <v>410</v>
      </c>
      <c r="I164" s="275">
        <v>496.68554272742807</v>
      </c>
      <c r="J164" s="275">
        <v>701.53042544362813</v>
      </c>
      <c r="K164" s="430">
        <f t="shared" si="15"/>
        <v>0.71104981815519053</v>
      </c>
      <c r="L164" s="433"/>
      <c r="M164" s="449">
        <f t="shared" si="13"/>
        <v>0</v>
      </c>
      <c r="N164" s="157" t="s">
        <v>34</v>
      </c>
      <c r="O164" s="255" t="s">
        <v>565</v>
      </c>
      <c r="P164" s="291" t="s">
        <v>887</v>
      </c>
      <c r="Q164" s="157" t="s">
        <v>132</v>
      </c>
      <c r="R164" s="167">
        <v>4631144090310</v>
      </c>
      <c r="S164" s="396"/>
      <c r="T164" s="396"/>
      <c r="U164" s="396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</row>
    <row r="165" spans="1:92" s="30" customFormat="1" ht="49.5" customHeight="1">
      <c r="A165" s="163" t="s">
        <v>71</v>
      </c>
      <c r="B165" s="367" t="s">
        <v>135</v>
      </c>
      <c r="C165" s="413" t="s">
        <v>228</v>
      </c>
      <c r="D165" s="165" t="s">
        <v>103</v>
      </c>
      <c r="E165" s="213" t="s">
        <v>33</v>
      </c>
      <c r="F165" s="184">
        <v>60</v>
      </c>
      <c r="G165" s="253" t="s">
        <v>606</v>
      </c>
      <c r="H165" s="425">
        <v>609</v>
      </c>
      <c r="I165" s="275">
        <v>923.54682719826303</v>
      </c>
      <c r="J165" s="275">
        <v>1012.6961413204381</v>
      </c>
      <c r="K165" s="430">
        <f t="shared" si="15"/>
        <v>0.66288364748840412</v>
      </c>
      <c r="L165" s="433"/>
      <c r="M165" s="449">
        <f t="shared" si="13"/>
        <v>0</v>
      </c>
      <c r="N165" s="157" t="s">
        <v>34</v>
      </c>
      <c r="O165" s="255" t="s">
        <v>566</v>
      </c>
      <c r="P165" s="245" t="s">
        <v>289</v>
      </c>
      <c r="Q165" s="157" t="s">
        <v>132</v>
      </c>
      <c r="R165" s="171">
        <v>4631149710978</v>
      </c>
      <c r="S165" s="396"/>
      <c r="T165" s="396"/>
      <c r="U165" s="396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</row>
    <row r="166" spans="1:92" s="30" customFormat="1" ht="49.5" customHeight="1">
      <c r="A166" s="163"/>
      <c r="B166" s="367" t="s">
        <v>240</v>
      </c>
      <c r="C166" s="413" t="s">
        <v>230</v>
      </c>
      <c r="D166" s="165" t="s">
        <v>130</v>
      </c>
      <c r="E166" s="207" t="s">
        <v>33</v>
      </c>
      <c r="F166" s="164">
        <v>60</v>
      </c>
      <c r="G166" s="251" t="s">
        <v>623</v>
      </c>
      <c r="H166" s="425">
        <v>393</v>
      </c>
      <c r="I166" s="275">
        <v>563.66219818721913</v>
      </c>
      <c r="J166" s="275">
        <v>671.81278086678356</v>
      </c>
      <c r="K166" s="430">
        <f t="shared" si="15"/>
        <v>0.70944727955924569</v>
      </c>
      <c r="L166" s="433"/>
      <c r="M166" s="449">
        <f t="shared" si="13"/>
        <v>0</v>
      </c>
      <c r="N166" s="157" t="s">
        <v>34</v>
      </c>
      <c r="O166" s="255" t="s">
        <v>567</v>
      </c>
      <c r="P166" s="245" t="s">
        <v>291</v>
      </c>
      <c r="Q166" s="157" t="s">
        <v>132</v>
      </c>
      <c r="R166" s="169">
        <v>4607097016851</v>
      </c>
      <c r="S166" s="396"/>
      <c r="T166" s="396"/>
      <c r="U166" s="396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</row>
    <row r="167" spans="1:92" s="30" customFormat="1" ht="49.5" customHeight="1">
      <c r="A167" s="163"/>
      <c r="B167" s="367" t="s">
        <v>135</v>
      </c>
      <c r="C167" s="413" t="s">
        <v>467</v>
      </c>
      <c r="D167" s="165" t="s">
        <v>131</v>
      </c>
      <c r="E167" s="207" t="s">
        <v>33</v>
      </c>
      <c r="F167" s="164">
        <v>120</v>
      </c>
      <c r="G167" s="251" t="s">
        <v>664</v>
      </c>
      <c r="H167" s="425">
        <v>605</v>
      </c>
      <c r="I167" s="275">
        <v>713.27916188193785</v>
      </c>
      <c r="J167" s="275">
        <v>1017.9489739877177</v>
      </c>
      <c r="K167" s="430">
        <f t="shared" si="15"/>
        <v>0.68256028758300458</v>
      </c>
      <c r="L167" s="433"/>
      <c r="M167" s="449">
        <f t="shared" si="13"/>
        <v>0</v>
      </c>
      <c r="N167" s="157" t="s">
        <v>34</v>
      </c>
      <c r="O167" s="255" t="s">
        <v>567</v>
      </c>
      <c r="P167" s="245" t="s">
        <v>292</v>
      </c>
      <c r="Q167" s="157" t="s">
        <v>132</v>
      </c>
      <c r="R167" s="169">
        <v>4607097016868</v>
      </c>
      <c r="S167" s="396"/>
      <c r="T167" s="396"/>
      <c r="U167" s="396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</row>
    <row r="168" spans="1:92" s="26" customFormat="1" ht="76.5" customHeight="1">
      <c r="A168" s="185" t="s">
        <v>27</v>
      </c>
      <c r="B168" s="373" t="s">
        <v>240</v>
      </c>
      <c r="C168" s="413" t="s">
        <v>182</v>
      </c>
      <c r="D168" s="165" t="s">
        <v>101</v>
      </c>
      <c r="E168" s="206" t="s">
        <v>33</v>
      </c>
      <c r="F168" s="186">
        <v>60</v>
      </c>
      <c r="G168" s="235" t="s">
        <v>624</v>
      </c>
      <c r="H168" s="425">
        <v>380</v>
      </c>
      <c r="I168" s="275">
        <v>572.45408577641547</v>
      </c>
      <c r="J168" s="275">
        <v>647.12201000812172</v>
      </c>
      <c r="K168" s="430">
        <f t="shared" si="15"/>
        <v>0.70295265791610984</v>
      </c>
      <c r="L168" s="433"/>
      <c r="M168" s="449">
        <f t="shared" si="13"/>
        <v>0</v>
      </c>
      <c r="N168" s="157" t="s">
        <v>34</v>
      </c>
      <c r="O168" s="255" t="s">
        <v>153</v>
      </c>
      <c r="P168" s="245" t="s">
        <v>251</v>
      </c>
      <c r="Q168" s="157" t="s">
        <v>132</v>
      </c>
      <c r="R168" s="171">
        <v>4631146676987</v>
      </c>
      <c r="S168" s="396"/>
      <c r="T168" s="396"/>
      <c r="U168" s="396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</row>
    <row r="169" spans="1:92" s="26" customFormat="1" ht="31.5" customHeight="1">
      <c r="A169" s="185"/>
      <c r="B169" s="376"/>
      <c r="C169" s="419"/>
      <c r="D169" s="420"/>
      <c r="E169" s="377"/>
      <c r="F169" s="378"/>
      <c r="G169" s="384" t="s">
        <v>683</v>
      </c>
      <c r="H169" s="427"/>
      <c r="I169" s="335"/>
      <c r="J169" s="335"/>
      <c r="K169" s="338"/>
      <c r="L169" s="427"/>
      <c r="M169" s="339"/>
      <c r="N169" s="379"/>
      <c r="O169" s="380"/>
      <c r="P169" s="342"/>
      <c r="Q169" s="379"/>
      <c r="R169" s="344"/>
      <c r="S169" s="396"/>
      <c r="T169" s="396"/>
      <c r="U169" s="396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</row>
    <row r="170" spans="1:92" s="26" customFormat="1" ht="55.5" customHeight="1">
      <c r="A170" s="185"/>
      <c r="B170" s="357" t="s">
        <v>240</v>
      </c>
      <c r="C170" s="500" t="s">
        <v>482</v>
      </c>
      <c r="D170" s="409" t="s">
        <v>483</v>
      </c>
      <c r="E170" s="501" t="s">
        <v>22</v>
      </c>
      <c r="F170" s="327">
        <v>120</v>
      </c>
      <c r="G170" s="354" t="s">
        <v>633</v>
      </c>
      <c r="H170" s="426">
        <v>405</v>
      </c>
      <c r="I170" s="320">
        <v>611.61308411214952</v>
      </c>
      <c r="J170" s="320">
        <v>738.03364485981308</v>
      </c>
      <c r="K170" s="312">
        <f>(J170-H170)/H170*100%</f>
        <v>0.82230529595015578</v>
      </c>
      <c r="L170" s="426"/>
      <c r="M170" s="496">
        <f t="shared" si="13"/>
        <v>0</v>
      </c>
      <c r="N170" s="321" t="s">
        <v>134</v>
      </c>
      <c r="O170" s="325" t="s">
        <v>693</v>
      </c>
      <c r="P170" s="245" t="s">
        <v>484</v>
      </c>
      <c r="Q170" s="321" t="s">
        <v>132</v>
      </c>
      <c r="R170" s="326">
        <v>4631170657686</v>
      </c>
      <c r="S170" s="502"/>
      <c r="T170" s="405"/>
      <c r="U170" s="405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</row>
    <row r="171" spans="1:92" s="26" customFormat="1" ht="51" customHeight="1">
      <c r="A171" s="185"/>
      <c r="B171" s="350" t="s">
        <v>240</v>
      </c>
      <c r="C171" s="388" t="s">
        <v>220</v>
      </c>
      <c r="D171" s="277" t="s">
        <v>125</v>
      </c>
      <c r="E171" s="274" t="s">
        <v>25</v>
      </c>
      <c r="F171" s="273">
        <v>60</v>
      </c>
      <c r="G171" s="237" t="s">
        <v>575</v>
      </c>
      <c r="H171" s="425">
        <v>283</v>
      </c>
      <c r="I171" s="275">
        <v>389.76950669460524</v>
      </c>
      <c r="J171" s="275">
        <v>492.38803849841958</v>
      </c>
      <c r="K171" s="430">
        <f>(J171-H171)/H171*100%</f>
        <v>0.73988706183187125</v>
      </c>
      <c r="L171" s="433"/>
      <c r="M171" s="449">
        <f t="shared" si="13"/>
        <v>0</v>
      </c>
      <c r="N171" s="272" t="s">
        <v>134</v>
      </c>
      <c r="O171" s="276" t="s">
        <v>694</v>
      </c>
      <c r="P171" s="245" t="s">
        <v>281</v>
      </c>
      <c r="Q171" s="272" t="s">
        <v>132</v>
      </c>
      <c r="R171" s="229">
        <v>4631157383928</v>
      </c>
      <c r="S171" s="396"/>
      <c r="T171" s="396"/>
      <c r="U171" s="396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</row>
    <row r="172" spans="1:92" s="26" customFormat="1" ht="49.5" customHeight="1">
      <c r="A172" s="185"/>
      <c r="B172" s="350" t="s">
        <v>240</v>
      </c>
      <c r="C172" s="388" t="s">
        <v>461</v>
      </c>
      <c r="D172" s="289" t="s">
        <v>302</v>
      </c>
      <c r="E172" s="274" t="s">
        <v>25</v>
      </c>
      <c r="F172" s="273">
        <v>30</v>
      </c>
      <c r="G172" s="241" t="s">
        <v>329</v>
      </c>
      <c r="H172" s="425">
        <v>151</v>
      </c>
      <c r="I172" s="275">
        <v>236.88137501655848</v>
      </c>
      <c r="J172" s="275">
        <v>257.09405219234338</v>
      </c>
      <c r="K172" s="430">
        <f>(J172-H172)/H172*100%</f>
        <v>0.70260961716783699</v>
      </c>
      <c r="L172" s="433"/>
      <c r="M172" s="449">
        <f t="shared" si="13"/>
        <v>0</v>
      </c>
      <c r="N172" s="272" t="s">
        <v>34</v>
      </c>
      <c r="O172" s="276" t="s">
        <v>694</v>
      </c>
      <c r="P172" s="245" t="s">
        <v>357</v>
      </c>
      <c r="Q172" s="272" t="s">
        <v>132</v>
      </c>
      <c r="R172" s="229">
        <v>4631166113127</v>
      </c>
      <c r="S172" s="396"/>
      <c r="T172" s="396"/>
      <c r="U172" s="396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</row>
    <row r="173" spans="1:92" s="26" customFormat="1" ht="68.25" customHeight="1">
      <c r="A173" s="185"/>
      <c r="B173" s="446" t="s">
        <v>135</v>
      </c>
      <c r="C173" s="413" t="s">
        <v>780</v>
      </c>
      <c r="D173" s="165" t="s">
        <v>779</v>
      </c>
      <c r="E173" s="206" t="s">
        <v>33</v>
      </c>
      <c r="F173" s="186">
        <v>60</v>
      </c>
      <c r="G173" s="238" t="s">
        <v>706</v>
      </c>
      <c r="H173" s="425">
        <v>355</v>
      </c>
      <c r="I173" s="275">
        <v>519.17417417417414</v>
      </c>
      <c r="J173" s="275">
        <v>638.57357357357353</v>
      </c>
      <c r="K173" s="430">
        <f>(J173-H173)/H173*100%</f>
        <v>0.79879879879879867</v>
      </c>
      <c r="L173" s="433"/>
      <c r="M173" s="449">
        <f t="shared" si="13"/>
        <v>0</v>
      </c>
      <c r="N173" s="157" t="s">
        <v>34</v>
      </c>
      <c r="O173" s="255" t="s">
        <v>837</v>
      </c>
      <c r="P173" s="245" t="s">
        <v>781</v>
      </c>
      <c r="Q173" s="157" t="s">
        <v>132</v>
      </c>
      <c r="R173" s="171">
        <v>4631171543629</v>
      </c>
      <c r="S173" s="396"/>
      <c r="T173" s="396"/>
      <c r="U173" s="396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</row>
    <row r="174" spans="1:92" s="310" customFormat="1" ht="29.25" customHeight="1">
      <c r="A174" s="309"/>
      <c r="B174" s="358"/>
      <c r="C174" s="343"/>
      <c r="D174" s="343"/>
      <c r="E174" s="343"/>
      <c r="F174" s="343"/>
      <c r="G174" s="366" t="s">
        <v>367</v>
      </c>
      <c r="H174" s="429"/>
      <c r="I174" s="335"/>
      <c r="J174" s="335"/>
      <c r="K174" s="338"/>
      <c r="L174" s="427"/>
      <c r="M174" s="339"/>
      <c r="N174" s="343"/>
      <c r="O174" s="343"/>
      <c r="P174" s="343"/>
      <c r="Q174" s="343"/>
      <c r="R174" s="343"/>
      <c r="S174" s="405"/>
      <c r="T174" s="405"/>
      <c r="U174" s="405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  <c r="AV174" s="99"/>
      <c r="AW174" s="99"/>
      <c r="AX174" s="99"/>
      <c r="AY174" s="99"/>
      <c r="AZ174" s="99"/>
      <c r="BA174" s="99"/>
      <c r="BB174" s="99"/>
      <c r="BC174" s="99"/>
      <c r="BD174" s="99"/>
      <c r="BE174" s="99"/>
      <c r="BF174" s="99"/>
      <c r="BG174" s="99"/>
      <c r="BH174" s="99"/>
      <c r="BI174" s="99"/>
      <c r="BJ174" s="99"/>
      <c r="BK174" s="99"/>
      <c r="BL174" s="99"/>
      <c r="BM174" s="99"/>
      <c r="BN174" s="99"/>
      <c r="BO174" s="99"/>
      <c r="BP174" s="99"/>
      <c r="BQ174" s="99"/>
      <c r="BR174" s="99"/>
      <c r="BS174" s="99"/>
      <c r="BT174" s="99"/>
      <c r="BU174" s="99"/>
      <c r="BV174" s="99"/>
      <c r="BW174" s="99"/>
      <c r="BX174" s="99"/>
      <c r="BY174" s="99"/>
      <c r="BZ174" s="99"/>
      <c r="CA174" s="99"/>
      <c r="CB174" s="99"/>
      <c r="CC174" s="99"/>
      <c r="CD174" s="99"/>
      <c r="CE174" s="99"/>
      <c r="CF174" s="99"/>
      <c r="CG174" s="99"/>
      <c r="CH174" s="99"/>
      <c r="CI174" s="99"/>
      <c r="CJ174" s="99"/>
      <c r="CK174" s="99"/>
      <c r="CL174" s="99"/>
      <c r="CM174" s="99"/>
      <c r="CN174" s="99"/>
    </row>
    <row r="175" spans="1:92" s="2" customFormat="1" ht="55.5" customHeight="1">
      <c r="A175" s="163"/>
      <c r="B175" s="367"/>
      <c r="C175" s="413" t="s">
        <v>222</v>
      </c>
      <c r="D175" s="188" t="s">
        <v>136</v>
      </c>
      <c r="E175" s="206" t="s">
        <v>75</v>
      </c>
      <c r="F175" s="164">
        <v>150</v>
      </c>
      <c r="G175" s="235" t="s">
        <v>625</v>
      </c>
      <c r="H175" s="311">
        <v>411</v>
      </c>
      <c r="I175" s="275">
        <v>574.64363879132679</v>
      </c>
      <c r="J175" s="275">
        <v>707.44825984731938</v>
      </c>
      <c r="K175" s="430">
        <f>(J175-H175)/H175*100%</f>
        <v>0.72128530376476729</v>
      </c>
      <c r="L175" s="433"/>
      <c r="M175" s="449">
        <f t="shared" si="13"/>
        <v>0</v>
      </c>
      <c r="N175" s="157" t="s">
        <v>134</v>
      </c>
      <c r="O175" s="255" t="s">
        <v>164</v>
      </c>
      <c r="P175" s="291" t="s">
        <v>359</v>
      </c>
      <c r="Q175" s="157" t="s">
        <v>133</v>
      </c>
      <c r="R175" s="189">
        <v>4631158393636</v>
      </c>
      <c r="S175" s="385"/>
      <c r="T175" s="385"/>
      <c r="U175" s="385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51"/>
      <c r="BS175" s="51"/>
      <c r="BT175" s="51"/>
      <c r="BU175" s="51"/>
      <c r="BV175" s="51"/>
      <c r="BW175" s="51"/>
      <c r="BX175" s="51"/>
      <c r="BY175" s="51"/>
      <c r="BZ175" s="51"/>
      <c r="CA175" s="51"/>
      <c r="CB175" s="51"/>
      <c r="CC175" s="51"/>
      <c r="CD175" s="51"/>
      <c r="CE175" s="51"/>
      <c r="CF175" s="51"/>
      <c r="CG175" s="51"/>
      <c r="CH175" s="51"/>
      <c r="CI175" s="51"/>
      <c r="CJ175" s="51"/>
      <c r="CK175" s="51"/>
      <c r="CL175" s="51"/>
      <c r="CM175" s="51"/>
      <c r="CN175" s="51"/>
    </row>
    <row r="176" spans="1:92" ht="31.5" customHeight="1">
      <c r="A176" s="190" t="s">
        <v>15</v>
      </c>
      <c r="B176" s="358"/>
      <c r="C176" s="343"/>
      <c r="D176" s="343"/>
      <c r="E176" s="343"/>
      <c r="F176" s="343"/>
      <c r="G176" s="366" t="s">
        <v>690</v>
      </c>
      <c r="H176" s="429"/>
      <c r="I176" s="335"/>
      <c r="J176" s="335"/>
      <c r="K176" s="338"/>
      <c r="L176" s="427"/>
      <c r="M176" s="339"/>
      <c r="N176" s="343"/>
      <c r="O176" s="343"/>
      <c r="P176" s="343"/>
      <c r="Q176" s="343"/>
      <c r="R176" s="343"/>
      <c r="S176" s="396"/>
      <c r="T176" s="396"/>
      <c r="U176" s="396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</row>
    <row r="177" spans="1:92" ht="34.5" customHeight="1">
      <c r="A177" s="194" t="s">
        <v>79</v>
      </c>
      <c r="B177" s="350"/>
      <c r="C177" s="388" t="s">
        <v>455</v>
      </c>
      <c r="D177" s="277" t="s">
        <v>453</v>
      </c>
      <c r="E177" s="274"/>
      <c r="F177" s="273">
        <v>1</v>
      </c>
      <c r="G177" s="235" t="s">
        <v>451</v>
      </c>
      <c r="H177" s="320">
        <v>180</v>
      </c>
      <c r="I177" s="275"/>
      <c r="J177" s="275">
        <v>240</v>
      </c>
      <c r="K177" s="430">
        <f>(J177-H177)/H177*100%</f>
        <v>0.33333333333333331</v>
      </c>
      <c r="L177" s="433"/>
      <c r="M177" s="449">
        <f t="shared" si="13"/>
        <v>0</v>
      </c>
      <c r="N177" s="157" t="s">
        <v>134</v>
      </c>
      <c r="O177" s="276"/>
      <c r="P177" s="245" t="s">
        <v>454</v>
      </c>
      <c r="Q177" s="272"/>
      <c r="R177" s="229">
        <v>4631167468882</v>
      </c>
      <c r="S177" s="396"/>
      <c r="T177" s="396"/>
      <c r="U177" s="396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</row>
    <row r="178" spans="1:92" ht="36" customHeight="1">
      <c r="A178" s="196" t="s">
        <v>49</v>
      </c>
      <c r="B178" s="214"/>
      <c r="C178" s="421"/>
      <c r="D178" s="146"/>
      <c r="E178" s="220"/>
      <c r="F178" s="197"/>
      <c r="G178" s="216"/>
      <c r="H178" s="192"/>
      <c r="I178" s="192"/>
      <c r="J178" s="192"/>
      <c r="K178" s="192"/>
      <c r="L178" s="217"/>
      <c r="M178" s="422"/>
      <c r="N178" s="192"/>
      <c r="O178" s="195"/>
      <c r="P178" s="396"/>
      <c r="Q178" s="396"/>
      <c r="R178" s="396"/>
      <c r="S178" s="396"/>
      <c r="T178" s="396"/>
      <c r="U178" s="396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</row>
    <row r="179" spans="1:92" ht="36" customHeight="1">
      <c r="A179" s="194" t="s">
        <v>80</v>
      </c>
      <c r="B179" s="214"/>
      <c r="C179" s="421"/>
      <c r="D179" s="146"/>
      <c r="E179" s="218"/>
      <c r="F179" s="191"/>
      <c r="G179" s="219"/>
      <c r="H179" s="192"/>
      <c r="I179" s="192"/>
      <c r="J179" s="192"/>
      <c r="K179" s="217"/>
      <c r="L179" s="217"/>
      <c r="M179" s="422"/>
      <c r="N179" s="192"/>
      <c r="O179" s="195"/>
      <c r="P179" s="396"/>
      <c r="Q179" s="396"/>
      <c r="R179" s="396"/>
      <c r="S179" s="396"/>
      <c r="T179" s="396"/>
      <c r="U179" s="396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</row>
    <row r="180" spans="1:92" ht="31.5" customHeight="1">
      <c r="A180" s="190" t="s">
        <v>51</v>
      </c>
      <c r="B180" s="214"/>
      <c r="C180" s="421"/>
      <c r="D180" s="146"/>
      <c r="E180" s="220"/>
      <c r="F180" s="197"/>
      <c r="G180" s="216"/>
      <c r="H180" s="192"/>
      <c r="I180" s="192"/>
      <c r="J180" s="192"/>
      <c r="K180" s="217"/>
      <c r="L180" s="217"/>
      <c r="M180" s="422"/>
      <c r="N180" s="192"/>
      <c r="O180" s="198"/>
      <c r="P180" s="396"/>
      <c r="Q180" s="396"/>
      <c r="R180" s="396"/>
      <c r="S180" s="396"/>
      <c r="T180" s="396"/>
      <c r="U180" s="396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</row>
    <row r="181" spans="1:92" ht="34.5" customHeight="1">
      <c r="A181" s="199" t="s">
        <v>57</v>
      </c>
      <c r="B181" s="214"/>
      <c r="C181" s="421"/>
      <c r="D181" s="421"/>
      <c r="E181" s="220"/>
      <c r="F181" s="197"/>
      <c r="G181" s="216"/>
      <c r="H181" s="192"/>
      <c r="I181" s="192"/>
      <c r="J181" s="192"/>
      <c r="K181" s="217"/>
      <c r="L181" s="217"/>
      <c r="M181" s="422"/>
      <c r="N181" s="192"/>
      <c r="O181" s="198"/>
      <c r="P181" s="396"/>
      <c r="Q181" s="396"/>
      <c r="R181" s="396"/>
      <c r="S181" s="396"/>
      <c r="T181" s="396"/>
      <c r="U181" s="396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</row>
    <row r="182" spans="1:92" ht="27.75" customHeight="1">
      <c r="A182" s="194" t="s">
        <v>78</v>
      </c>
      <c r="B182" s="214"/>
      <c r="C182" s="421"/>
      <c r="D182" s="146"/>
      <c r="E182" s="218"/>
      <c r="F182" s="191"/>
      <c r="G182" s="219"/>
      <c r="H182" s="192"/>
      <c r="I182" s="192"/>
      <c r="J182" s="192"/>
      <c r="K182" s="217"/>
      <c r="L182" s="217"/>
      <c r="M182" s="422"/>
      <c r="N182" s="192"/>
      <c r="O182" s="195"/>
      <c r="P182" s="396"/>
      <c r="Q182" s="396"/>
      <c r="R182" s="396"/>
      <c r="S182" s="396"/>
      <c r="T182" s="396"/>
      <c r="U182" s="396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</row>
    <row r="183" spans="1:92" ht="32.25" customHeight="1">
      <c r="A183" s="190" t="s">
        <v>10</v>
      </c>
      <c r="B183" s="214"/>
      <c r="C183" s="423"/>
      <c r="D183" s="424"/>
      <c r="E183" s="215"/>
      <c r="F183" s="191"/>
      <c r="G183" s="216"/>
      <c r="H183" s="192"/>
      <c r="I183" s="192"/>
      <c r="J183" s="192"/>
      <c r="K183" s="221"/>
      <c r="L183" s="221"/>
      <c r="M183" s="422"/>
      <c r="N183" s="192"/>
      <c r="O183" s="193"/>
      <c r="P183" s="396"/>
      <c r="Q183" s="396"/>
      <c r="R183" s="396"/>
      <c r="S183" s="396"/>
      <c r="T183" s="396"/>
      <c r="U183" s="396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</row>
    <row r="184" spans="1:92" ht="32.25" customHeight="1">
      <c r="A184" s="190" t="s">
        <v>10</v>
      </c>
      <c r="B184" s="214"/>
      <c r="C184" s="423"/>
      <c r="D184" s="424"/>
      <c r="E184" s="215"/>
      <c r="F184" s="191"/>
      <c r="G184" s="216"/>
      <c r="H184" s="192"/>
      <c r="I184" s="192"/>
      <c r="J184" s="192"/>
      <c r="K184" s="221"/>
      <c r="L184" s="221"/>
      <c r="M184" s="422"/>
      <c r="N184" s="192"/>
      <c r="O184" s="193"/>
      <c r="P184" s="396"/>
      <c r="Q184" s="396"/>
      <c r="R184" s="396"/>
      <c r="S184" s="396"/>
      <c r="T184" s="396"/>
      <c r="U184" s="396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</row>
    <row r="185" spans="1:92" ht="33.75" customHeight="1">
      <c r="A185" s="190" t="s">
        <v>41</v>
      </c>
      <c r="B185" s="214"/>
      <c r="C185" s="423"/>
      <c r="D185" s="424"/>
      <c r="E185" s="220"/>
      <c r="F185" s="197"/>
      <c r="G185" s="216"/>
      <c r="H185" s="192"/>
      <c r="I185" s="192"/>
      <c r="J185" s="192"/>
      <c r="K185" s="217"/>
      <c r="L185" s="217"/>
      <c r="M185" s="422"/>
      <c r="N185" s="192"/>
      <c r="O185" s="198"/>
      <c r="P185" s="396"/>
      <c r="Q185" s="396"/>
      <c r="R185" s="396"/>
      <c r="S185" s="396"/>
      <c r="T185" s="396"/>
      <c r="U185" s="396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</row>
    <row r="186" spans="1:92" s="23" customFormat="1" ht="33" customHeight="1">
      <c r="A186" s="190" t="s">
        <v>18</v>
      </c>
      <c r="B186" s="214"/>
      <c r="C186" s="423"/>
      <c r="D186" s="424"/>
      <c r="E186" s="215"/>
      <c r="F186" s="191"/>
      <c r="G186" s="216"/>
      <c r="H186" s="192"/>
      <c r="I186" s="192"/>
      <c r="J186" s="192"/>
      <c r="K186" s="217"/>
      <c r="L186" s="217"/>
      <c r="M186" s="422"/>
      <c r="N186" s="192"/>
      <c r="O186" s="193"/>
      <c r="P186" s="396"/>
      <c r="Q186" s="396"/>
      <c r="R186" s="396"/>
      <c r="S186" s="396"/>
      <c r="T186" s="396"/>
      <c r="U186" s="396"/>
      <c r="V186" s="302"/>
      <c r="W186" s="302"/>
      <c r="X186" s="302"/>
      <c r="Y186" s="302"/>
      <c r="Z186" s="302"/>
      <c r="AA186" s="302"/>
      <c r="AB186" s="302"/>
      <c r="AC186" s="302"/>
      <c r="AD186" s="302"/>
      <c r="AE186" s="302"/>
      <c r="AF186" s="302"/>
      <c r="AG186" s="302"/>
      <c r="AH186" s="302"/>
      <c r="AI186" s="302"/>
      <c r="AJ186" s="302"/>
      <c r="AK186" s="302"/>
      <c r="AL186" s="302"/>
      <c r="AM186" s="302"/>
      <c r="AN186" s="302"/>
      <c r="AO186" s="302"/>
      <c r="AP186" s="302"/>
      <c r="AQ186" s="302"/>
      <c r="AR186" s="302"/>
      <c r="AS186" s="302"/>
      <c r="AT186" s="302"/>
      <c r="AU186" s="302"/>
      <c r="AV186" s="302"/>
      <c r="AW186" s="302"/>
      <c r="AX186" s="302"/>
      <c r="AY186" s="302"/>
      <c r="AZ186" s="302"/>
      <c r="BA186" s="302"/>
      <c r="BB186" s="302"/>
      <c r="BC186" s="302"/>
      <c r="BD186" s="302"/>
      <c r="BE186" s="302"/>
      <c r="BF186" s="302"/>
      <c r="BG186" s="302"/>
      <c r="BH186" s="302"/>
      <c r="BI186" s="302"/>
      <c r="BJ186" s="302"/>
      <c r="BK186" s="302"/>
      <c r="BL186" s="302"/>
      <c r="BM186" s="302"/>
      <c r="BN186" s="302"/>
      <c r="BO186" s="302"/>
      <c r="BP186" s="302"/>
      <c r="BQ186" s="302"/>
      <c r="BR186" s="302"/>
      <c r="BS186" s="302"/>
      <c r="BT186" s="302"/>
      <c r="BU186" s="302"/>
      <c r="BV186" s="302"/>
      <c r="BW186" s="302"/>
      <c r="BX186" s="302"/>
      <c r="BY186" s="302"/>
      <c r="BZ186" s="302"/>
      <c r="CA186" s="302"/>
      <c r="CB186" s="302"/>
      <c r="CC186" s="302"/>
      <c r="CD186" s="302"/>
      <c r="CE186" s="302"/>
      <c r="CF186" s="302"/>
      <c r="CG186" s="302"/>
      <c r="CH186" s="302"/>
      <c r="CI186" s="302"/>
      <c r="CJ186" s="302"/>
      <c r="CK186" s="302"/>
      <c r="CL186" s="302"/>
      <c r="CM186" s="302"/>
      <c r="CN186" s="302"/>
    </row>
    <row r="187" spans="1:92" ht="33" customHeight="1">
      <c r="A187" s="190" t="s">
        <v>36</v>
      </c>
      <c r="B187" s="214"/>
      <c r="C187" s="423"/>
      <c r="D187" s="424"/>
      <c r="E187" s="220"/>
      <c r="F187" s="197"/>
      <c r="G187" s="216"/>
      <c r="H187" s="192"/>
      <c r="I187" s="192"/>
      <c r="J187" s="192"/>
      <c r="K187" s="217"/>
      <c r="L187" s="217"/>
      <c r="M187" s="422"/>
      <c r="N187" s="192"/>
      <c r="O187" s="198"/>
      <c r="P187" s="403"/>
      <c r="Q187" s="403"/>
      <c r="R187" s="403"/>
      <c r="S187" s="403"/>
      <c r="T187" s="403"/>
      <c r="U187" s="40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</row>
    <row r="188" spans="1:92" ht="32.25" customHeight="1">
      <c r="A188" s="196" t="s">
        <v>32</v>
      </c>
      <c r="B188" s="222"/>
      <c r="C188" s="423"/>
      <c r="D188" s="424"/>
      <c r="E188" s="223"/>
      <c r="F188" s="191"/>
      <c r="G188" s="216"/>
      <c r="H188" s="192"/>
      <c r="I188" s="192"/>
      <c r="J188" s="192"/>
      <c r="K188" s="217"/>
      <c r="L188" s="217"/>
      <c r="M188" s="422"/>
      <c r="N188" s="192"/>
      <c r="O188" s="193"/>
      <c r="P188" s="396"/>
      <c r="Q188" s="396"/>
      <c r="R188" s="396"/>
      <c r="S188" s="396"/>
      <c r="T188" s="396"/>
      <c r="U188" s="396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</row>
    <row r="189" spans="1:92" s="24" customFormat="1" ht="34.5" customHeight="1">
      <c r="A189" s="190" t="s">
        <v>59</v>
      </c>
      <c r="B189" s="214"/>
      <c r="C189" s="423"/>
      <c r="D189" s="424"/>
      <c r="E189" s="220"/>
      <c r="F189" s="197"/>
      <c r="G189" s="216"/>
      <c r="H189" s="192"/>
      <c r="I189" s="192"/>
      <c r="J189" s="192"/>
      <c r="K189" s="217"/>
      <c r="L189" s="217"/>
      <c r="M189" s="422"/>
      <c r="N189" s="192"/>
      <c r="O189" s="198"/>
      <c r="P189" s="418"/>
      <c r="Q189" s="418"/>
      <c r="R189" s="418"/>
      <c r="S189" s="418"/>
      <c r="T189" s="418"/>
      <c r="U189" s="418"/>
      <c r="V189" s="303"/>
      <c r="W189" s="303"/>
      <c r="X189" s="303"/>
      <c r="Y189" s="303"/>
      <c r="Z189" s="303"/>
      <c r="AA189" s="303"/>
      <c r="AB189" s="303"/>
      <c r="AC189" s="303"/>
      <c r="AD189" s="303"/>
      <c r="AE189" s="303"/>
      <c r="AF189" s="303"/>
      <c r="AG189" s="303"/>
      <c r="AH189" s="303"/>
      <c r="AI189" s="303"/>
      <c r="AJ189" s="303"/>
      <c r="AK189" s="303"/>
      <c r="AL189" s="303"/>
      <c r="AM189" s="303"/>
      <c r="AN189" s="303"/>
      <c r="AO189" s="303"/>
      <c r="AP189" s="303"/>
      <c r="AQ189" s="303"/>
      <c r="AR189" s="303"/>
      <c r="AS189" s="303"/>
      <c r="AT189" s="303"/>
      <c r="AU189" s="303"/>
      <c r="AV189" s="303"/>
      <c r="AW189" s="303"/>
      <c r="AX189" s="303"/>
      <c r="AY189" s="303"/>
      <c r="AZ189" s="303"/>
      <c r="BA189" s="303"/>
      <c r="BB189" s="303"/>
      <c r="BC189" s="303"/>
      <c r="BD189" s="303"/>
      <c r="BE189" s="303"/>
      <c r="BF189" s="303"/>
      <c r="BG189" s="303"/>
      <c r="BH189" s="303"/>
      <c r="BI189" s="303"/>
      <c r="BJ189" s="303"/>
      <c r="BK189" s="303"/>
      <c r="BL189" s="303"/>
      <c r="BM189" s="303"/>
      <c r="BN189" s="303"/>
      <c r="BO189" s="303"/>
      <c r="BP189" s="303"/>
      <c r="BQ189" s="303"/>
      <c r="BR189" s="303"/>
      <c r="BS189" s="303"/>
      <c r="BT189" s="303"/>
      <c r="BU189" s="303"/>
      <c r="BV189" s="303"/>
      <c r="BW189" s="303"/>
      <c r="BX189" s="303"/>
      <c r="BY189" s="303"/>
      <c r="BZ189" s="303"/>
      <c r="CA189" s="303"/>
      <c r="CB189" s="303"/>
      <c r="CC189" s="303"/>
      <c r="CD189" s="303"/>
      <c r="CE189" s="303"/>
      <c r="CF189" s="303"/>
      <c r="CG189" s="303"/>
      <c r="CH189" s="303"/>
      <c r="CI189" s="303"/>
      <c r="CJ189" s="303"/>
      <c r="CK189" s="303"/>
      <c r="CL189" s="303"/>
      <c r="CM189" s="303"/>
      <c r="CN189" s="303"/>
    </row>
    <row r="190" spans="1:92" s="25" customFormat="1" ht="30.75" customHeight="1">
      <c r="A190" s="190" t="s">
        <v>54</v>
      </c>
      <c r="B190" s="214"/>
      <c r="C190" s="423"/>
      <c r="D190" s="424"/>
      <c r="E190" s="220"/>
      <c r="F190" s="197"/>
      <c r="G190" s="216"/>
      <c r="H190" s="192"/>
      <c r="I190" s="192"/>
      <c r="J190" s="192"/>
      <c r="K190" s="217"/>
      <c r="L190" s="217"/>
      <c r="M190" s="422"/>
      <c r="N190" s="192"/>
      <c r="O190" s="198"/>
      <c r="P190" s="396"/>
      <c r="Q190" s="396"/>
      <c r="R190" s="396"/>
      <c r="S190" s="396"/>
      <c r="T190" s="396"/>
      <c r="U190" s="396"/>
      <c r="V190" s="298"/>
      <c r="W190" s="298"/>
      <c r="X190" s="298"/>
      <c r="Y190" s="298"/>
      <c r="Z190" s="298"/>
      <c r="AA190" s="298"/>
      <c r="AB190" s="298"/>
      <c r="AC190" s="298"/>
      <c r="AD190" s="298"/>
      <c r="AE190" s="298"/>
      <c r="AF190" s="298"/>
      <c r="AG190" s="298"/>
      <c r="AH190" s="298"/>
      <c r="AI190" s="298"/>
      <c r="AJ190" s="298"/>
      <c r="AK190" s="298"/>
      <c r="AL190" s="298"/>
      <c r="AM190" s="298"/>
      <c r="AN190" s="298"/>
      <c r="AO190" s="298"/>
      <c r="AP190" s="298"/>
      <c r="AQ190" s="298"/>
      <c r="AR190" s="298"/>
      <c r="AS190" s="298"/>
      <c r="AT190" s="298"/>
      <c r="AU190" s="298"/>
      <c r="AV190" s="298"/>
      <c r="AW190" s="298"/>
      <c r="AX190" s="298"/>
      <c r="AY190" s="298"/>
      <c r="AZ190" s="298"/>
      <c r="BA190" s="298"/>
      <c r="BB190" s="298"/>
      <c r="BC190" s="298"/>
      <c r="BD190" s="298"/>
      <c r="BE190" s="298"/>
      <c r="BF190" s="298"/>
      <c r="BG190" s="298"/>
      <c r="BH190" s="298"/>
      <c r="BI190" s="298"/>
      <c r="BJ190" s="298"/>
      <c r="BK190" s="298"/>
      <c r="BL190" s="298"/>
      <c r="BM190" s="298"/>
      <c r="BN190" s="298"/>
      <c r="BO190" s="298"/>
      <c r="BP190" s="298"/>
      <c r="BQ190" s="298"/>
      <c r="BR190" s="298"/>
      <c r="BS190" s="298"/>
      <c r="BT190" s="298"/>
      <c r="BU190" s="298"/>
      <c r="BV190" s="298"/>
      <c r="BW190" s="298"/>
      <c r="BX190" s="298"/>
      <c r="BY190" s="298"/>
      <c r="BZ190" s="298"/>
      <c r="CA190" s="298"/>
      <c r="CB190" s="298"/>
      <c r="CC190" s="298"/>
      <c r="CD190" s="298"/>
      <c r="CE190" s="298"/>
      <c r="CF190" s="298"/>
      <c r="CG190" s="298"/>
      <c r="CH190" s="298"/>
      <c r="CI190" s="298"/>
      <c r="CJ190" s="298"/>
      <c r="CK190" s="298"/>
      <c r="CL190" s="298"/>
      <c r="CM190" s="298"/>
      <c r="CN190" s="298"/>
    </row>
    <row r="191" spans="1:92" ht="36.75" customHeight="1">
      <c r="A191" s="190" t="s">
        <v>64</v>
      </c>
      <c r="B191" s="214"/>
      <c r="C191" s="423"/>
      <c r="D191" s="424"/>
      <c r="E191" s="220"/>
      <c r="F191" s="197"/>
      <c r="G191" s="216"/>
      <c r="H191" s="192"/>
      <c r="I191" s="192"/>
      <c r="J191" s="192"/>
      <c r="K191" s="217"/>
      <c r="L191" s="217"/>
      <c r="M191" s="422"/>
      <c r="N191" s="192"/>
      <c r="O191" s="198"/>
      <c r="P191" s="396"/>
      <c r="Q191" s="396"/>
      <c r="R191" s="396"/>
      <c r="S191" s="396"/>
      <c r="T191" s="396"/>
      <c r="U191" s="396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</row>
    <row r="192" spans="1:92" s="25" customFormat="1" ht="27.75" customHeight="1">
      <c r="A192" s="194" t="s">
        <v>81</v>
      </c>
      <c r="B192" s="214"/>
      <c r="C192" s="423"/>
      <c r="D192" s="424"/>
      <c r="E192" s="218"/>
      <c r="F192" s="191"/>
      <c r="G192" s="219"/>
      <c r="H192" s="192"/>
      <c r="I192" s="192"/>
      <c r="J192" s="192"/>
      <c r="K192" s="217"/>
      <c r="L192" s="217"/>
      <c r="M192" s="422"/>
      <c r="N192" s="192"/>
      <c r="O192" s="195"/>
      <c r="P192" s="408"/>
      <c r="Q192" s="408"/>
      <c r="R192" s="408"/>
      <c r="S192" s="408"/>
      <c r="T192" s="408"/>
      <c r="U192" s="408"/>
      <c r="V192" s="298"/>
      <c r="W192" s="298"/>
      <c r="X192" s="298"/>
      <c r="Y192" s="298"/>
      <c r="Z192" s="298"/>
      <c r="AA192" s="298"/>
      <c r="AB192" s="298"/>
      <c r="AC192" s="298"/>
      <c r="AD192" s="298"/>
      <c r="AE192" s="298"/>
      <c r="AF192" s="298"/>
      <c r="AG192" s="298"/>
      <c r="AH192" s="298"/>
      <c r="AI192" s="298"/>
      <c r="AJ192" s="298"/>
      <c r="AK192" s="298"/>
      <c r="AL192" s="298"/>
      <c r="AM192" s="298"/>
      <c r="AN192" s="298"/>
      <c r="AO192" s="298"/>
      <c r="AP192" s="298"/>
      <c r="AQ192" s="298"/>
      <c r="AR192" s="298"/>
      <c r="AS192" s="298"/>
      <c r="AT192" s="298"/>
      <c r="AU192" s="298"/>
      <c r="AV192" s="298"/>
      <c r="AW192" s="298"/>
      <c r="AX192" s="298"/>
      <c r="AY192" s="298"/>
      <c r="AZ192" s="298"/>
      <c r="BA192" s="298"/>
      <c r="BB192" s="298"/>
      <c r="BC192" s="298"/>
      <c r="BD192" s="298"/>
      <c r="BE192" s="298"/>
      <c r="BF192" s="298"/>
      <c r="BG192" s="298"/>
      <c r="BH192" s="298"/>
      <c r="BI192" s="298"/>
      <c r="BJ192" s="298"/>
      <c r="BK192" s="298"/>
      <c r="BL192" s="298"/>
      <c r="BM192" s="298"/>
      <c r="BN192" s="298"/>
      <c r="BO192" s="298"/>
      <c r="BP192" s="298"/>
      <c r="BQ192" s="298"/>
      <c r="BR192" s="298"/>
      <c r="BS192" s="298"/>
      <c r="BT192" s="298"/>
      <c r="BU192" s="298"/>
      <c r="BV192" s="298"/>
      <c r="BW192" s="298"/>
      <c r="BX192" s="298"/>
      <c r="BY192" s="298"/>
      <c r="BZ192" s="298"/>
      <c r="CA192" s="298"/>
      <c r="CB192" s="298"/>
      <c r="CC192" s="298"/>
      <c r="CD192" s="298"/>
      <c r="CE192" s="298"/>
      <c r="CF192" s="298"/>
      <c r="CG192" s="298"/>
      <c r="CH192" s="298"/>
      <c r="CI192" s="298"/>
      <c r="CJ192" s="298"/>
      <c r="CK192" s="298"/>
      <c r="CL192" s="298"/>
      <c r="CM192" s="298"/>
      <c r="CN192" s="298"/>
    </row>
    <row r="193" spans="1:92" s="25" customFormat="1" ht="27.75" customHeight="1">
      <c r="A193" s="194" t="s">
        <v>81</v>
      </c>
      <c r="B193" s="214"/>
      <c r="C193" s="423"/>
      <c r="D193" s="424"/>
      <c r="E193" s="218"/>
      <c r="F193" s="191"/>
      <c r="G193" s="219"/>
      <c r="H193" s="192"/>
      <c r="I193" s="192"/>
      <c r="J193" s="192"/>
      <c r="K193" s="217"/>
      <c r="L193" s="217"/>
      <c r="M193" s="422"/>
      <c r="N193" s="192"/>
      <c r="O193" s="195"/>
      <c r="P193" s="408"/>
      <c r="Q193" s="408"/>
      <c r="R193" s="408"/>
      <c r="S193" s="408"/>
      <c r="T193" s="408"/>
      <c r="U193" s="408"/>
      <c r="V193" s="298"/>
      <c r="W193" s="298"/>
      <c r="X193" s="298"/>
      <c r="Y193" s="298"/>
      <c r="Z193" s="298"/>
      <c r="AA193" s="298"/>
      <c r="AB193" s="298"/>
      <c r="AC193" s="298"/>
      <c r="AD193" s="298"/>
      <c r="AE193" s="298"/>
      <c r="AF193" s="298"/>
      <c r="AG193" s="298"/>
      <c r="AH193" s="298"/>
      <c r="AI193" s="298"/>
      <c r="AJ193" s="298"/>
      <c r="AK193" s="298"/>
      <c r="AL193" s="298"/>
      <c r="AM193" s="298"/>
      <c r="AN193" s="298"/>
      <c r="AO193" s="298"/>
      <c r="AP193" s="298"/>
      <c r="AQ193" s="298"/>
      <c r="AR193" s="298"/>
      <c r="AS193" s="298"/>
      <c r="AT193" s="298"/>
      <c r="AU193" s="298"/>
      <c r="AV193" s="298"/>
      <c r="AW193" s="298"/>
      <c r="AX193" s="298"/>
      <c r="AY193" s="298"/>
      <c r="AZ193" s="298"/>
      <c r="BA193" s="298"/>
      <c r="BB193" s="298"/>
      <c r="BC193" s="298"/>
      <c r="BD193" s="298"/>
      <c r="BE193" s="298"/>
      <c r="BF193" s="298"/>
      <c r="BG193" s="298"/>
      <c r="BH193" s="298"/>
      <c r="BI193" s="298"/>
      <c r="BJ193" s="298"/>
      <c r="BK193" s="298"/>
      <c r="BL193" s="298"/>
      <c r="BM193" s="298"/>
      <c r="BN193" s="298"/>
      <c r="BO193" s="298"/>
      <c r="BP193" s="298"/>
      <c r="BQ193" s="298"/>
      <c r="BR193" s="298"/>
      <c r="BS193" s="298"/>
      <c r="BT193" s="298"/>
      <c r="BU193" s="298"/>
      <c r="BV193" s="298"/>
      <c r="BW193" s="298"/>
      <c r="BX193" s="298"/>
      <c r="BY193" s="298"/>
      <c r="BZ193" s="298"/>
      <c r="CA193" s="298"/>
      <c r="CB193" s="298"/>
      <c r="CC193" s="298"/>
      <c r="CD193" s="298"/>
      <c r="CE193" s="298"/>
      <c r="CF193" s="298"/>
      <c r="CG193" s="298"/>
      <c r="CH193" s="298"/>
      <c r="CI193" s="298"/>
      <c r="CJ193" s="298"/>
      <c r="CK193" s="298"/>
      <c r="CL193" s="298"/>
      <c r="CM193" s="298"/>
      <c r="CN193" s="298"/>
    </row>
    <row r="194" spans="1:92" s="25" customFormat="1" ht="36" customHeight="1">
      <c r="A194" s="194" t="s">
        <v>38</v>
      </c>
      <c r="B194" s="224"/>
      <c r="C194" s="423"/>
      <c r="D194" s="424"/>
      <c r="E194" s="225"/>
      <c r="F194" s="197"/>
      <c r="G194" s="219"/>
      <c r="H194" s="192"/>
      <c r="I194" s="192"/>
      <c r="J194" s="192"/>
      <c r="K194" s="217"/>
      <c r="L194" s="217"/>
      <c r="M194" s="422"/>
      <c r="N194" s="192"/>
      <c r="O194" s="200"/>
      <c r="P194" s="408"/>
      <c r="Q194" s="408"/>
      <c r="R194" s="408"/>
      <c r="S194" s="408"/>
      <c r="T194" s="408"/>
      <c r="U194" s="408"/>
      <c r="V194" s="298"/>
      <c r="W194" s="298"/>
      <c r="X194" s="298"/>
      <c r="Y194" s="298"/>
      <c r="Z194" s="298"/>
      <c r="AA194" s="298"/>
      <c r="AB194" s="298"/>
      <c r="AC194" s="298"/>
      <c r="AD194" s="298"/>
      <c r="AE194" s="298"/>
      <c r="AF194" s="298"/>
      <c r="AG194" s="298"/>
      <c r="AH194" s="298"/>
      <c r="AI194" s="298"/>
      <c r="AJ194" s="298"/>
      <c r="AK194" s="298"/>
      <c r="AL194" s="298"/>
      <c r="AM194" s="298"/>
      <c r="AN194" s="298"/>
      <c r="AO194" s="298"/>
      <c r="AP194" s="298"/>
      <c r="AQ194" s="298"/>
      <c r="AR194" s="298"/>
      <c r="AS194" s="298"/>
      <c r="AT194" s="298"/>
      <c r="AU194" s="298"/>
      <c r="AV194" s="298"/>
      <c r="AW194" s="298"/>
      <c r="AX194" s="298"/>
      <c r="AY194" s="298"/>
      <c r="AZ194" s="298"/>
      <c r="BA194" s="298"/>
      <c r="BB194" s="298"/>
      <c r="BC194" s="298"/>
      <c r="BD194" s="298"/>
      <c r="BE194" s="298"/>
      <c r="BF194" s="298"/>
      <c r="BG194" s="298"/>
      <c r="BH194" s="298"/>
      <c r="BI194" s="298"/>
      <c r="BJ194" s="298"/>
      <c r="BK194" s="298"/>
      <c r="BL194" s="298"/>
      <c r="BM194" s="298"/>
      <c r="BN194" s="298"/>
      <c r="BO194" s="298"/>
      <c r="BP194" s="298"/>
      <c r="BQ194" s="298"/>
      <c r="BR194" s="298"/>
      <c r="BS194" s="298"/>
      <c r="BT194" s="298"/>
      <c r="BU194" s="298"/>
      <c r="BV194" s="298"/>
      <c r="BW194" s="298"/>
      <c r="BX194" s="298"/>
      <c r="BY194" s="298"/>
      <c r="BZ194" s="298"/>
      <c r="CA194" s="298"/>
      <c r="CB194" s="298"/>
      <c r="CC194" s="298"/>
      <c r="CD194" s="298"/>
      <c r="CE194" s="298"/>
      <c r="CF194" s="298"/>
      <c r="CG194" s="298"/>
      <c r="CH194" s="298"/>
      <c r="CI194" s="298"/>
      <c r="CJ194" s="298"/>
      <c r="CK194" s="298"/>
      <c r="CL194" s="298"/>
      <c r="CM194" s="298"/>
      <c r="CN194" s="298"/>
    </row>
    <row r="195" spans="1:92" s="25" customFormat="1" ht="60" customHeight="1">
      <c r="A195" s="194" t="s">
        <v>35</v>
      </c>
      <c r="B195" s="224"/>
      <c r="C195" s="423"/>
      <c r="D195" s="424"/>
      <c r="E195" s="225"/>
      <c r="F195" s="197"/>
      <c r="G195" s="219"/>
      <c r="H195" s="192"/>
      <c r="I195" s="192"/>
      <c r="J195" s="192"/>
      <c r="K195" s="221"/>
      <c r="L195" s="221"/>
      <c r="M195" s="422"/>
      <c r="N195" s="192"/>
      <c r="O195" s="200"/>
      <c r="P195" s="408"/>
      <c r="Q195" s="408"/>
      <c r="R195" s="408"/>
      <c r="S195" s="408"/>
      <c r="T195" s="408"/>
      <c r="U195" s="408"/>
      <c r="V195" s="298"/>
      <c r="W195" s="298"/>
      <c r="X195" s="298"/>
      <c r="Y195" s="298"/>
      <c r="Z195" s="298"/>
      <c r="AA195" s="298"/>
      <c r="AB195" s="298"/>
      <c r="AC195" s="298"/>
      <c r="AD195" s="298"/>
      <c r="AE195" s="298"/>
      <c r="AF195" s="298"/>
      <c r="AG195" s="298"/>
      <c r="AH195" s="298"/>
      <c r="AI195" s="298"/>
      <c r="AJ195" s="298"/>
      <c r="AK195" s="298"/>
      <c r="AL195" s="298"/>
      <c r="AM195" s="298"/>
      <c r="AN195" s="298"/>
      <c r="AO195" s="298"/>
      <c r="AP195" s="298"/>
      <c r="AQ195" s="298"/>
      <c r="AR195" s="298"/>
      <c r="AS195" s="298"/>
      <c r="AT195" s="298"/>
      <c r="AU195" s="298"/>
      <c r="AV195" s="298"/>
      <c r="AW195" s="298"/>
      <c r="AX195" s="298"/>
      <c r="AY195" s="298"/>
      <c r="AZ195" s="298"/>
      <c r="BA195" s="298"/>
      <c r="BB195" s="298"/>
      <c r="BC195" s="298"/>
      <c r="BD195" s="298"/>
      <c r="BE195" s="298"/>
      <c r="BF195" s="298"/>
      <c r="BG195" s="298"/>
      <c r="BH195" s="298"/>
      <c r="BI195" s="298"/>
      <c r="BJ195" s="298"/>
      <c r="BK195" s="298"/>
      <c r="BL195" s="298"/>
      <c r="BM195" s="298"/>
      <c r="BN195" s="298"/>
      <c r="BO195" s="298"/>
      <c r="BP195" s="298"/>
      <c r="BQ195" s="298"/>
      <c r="BR195" s="298"/>
      <c r="BS195" s="298"/>
      <c r="BT195" s="298"/>
      <c r="BU195" s="298"/>
      <c r="BV195" s="298"/>
      <c r="BW195" s="298"/>
      <c r="BX195" s="298"/>
      <c r="BY195" s="298"/>
      <c r="BZ195" s="298"/>
      <c r="CA195" s="298"/>
      <c r="CB195" s="298"/>
      <c r="CC195" s="298"/>
      <c r="CD195" s="298"/>
      <c r="CE195" s="298"/>
      <c r="CF195" s="298"/>
      <c r="CG195" s="298"/>
      <c r="CH195" s="298"/>
      <c r="CI195" s="298"/>
      <c r="CJ195" s="298"/>
      <c r="CK195" s="298"/>
      <c r="CL195" s="298"/>
      <c r="CM195" s="298"/>
      <c r="CN195" s="298"/>
    </row>
    <row r="196" spans="1:92" s="25" customFormat="1" ht="35.25" customHeight="1">
      <c r="A196" s="201" t="s">
        <v>47</v>
      </c>
      <c r="B196" s="224"/>
      <c r="C196" s="423"/>
      <c r="D196" s="424"/>
      <c r="E196" s="225"/>
      <c r="F196" s="197"/>
      <c r="G196" s="219"/>
      <c r="H196" s="192"/>
      <c r="I196" s="192"/>
      <c r="J196" s="192"/>
      <c r="K196" s="217"/>
      <c r="L196" s="217"/>
      <c r="M196" s="226"/>
      <c r="N196" s="192"/>
      <c r="O196" s="200"/>
      <c r="P196" s="408"/>
      <c r="Q196" s="408"/>
      <c r="R196" s="408"/>
      <c r="S196" s="408"/>
      <c r="T196" s="408"/>
      <c r="U196" s="408"/>
      <c r="V196" s="298"/>
      <c r="W196" s="298"/>
      <c r="X196" s="298"/>
      <c r="Y196" s="298"/>
      <c r="Z196" s="298"/>
      <c r="AA196" s="298"/>
      <c r="AB196" s="298"/>
      <c r="AC196" s="298"/>
      <c r="AD196" s="298"/>
      <c r="AE196" s="298"/>
      <c r="AF196" s="298"/>
      <c r="AG196" s="298"/>
      <c r="AH196" s="298"/>
      <c r="AI196" s="298"/>
      <c r="AJ196" s="298"/>
      <c r="AK196" s="298"/>
      <c r="AL196" s="298"/>
      <c r="AM196" s="298"/>
      <c r="AN196" s="298"/>
      <c r="AO196" s="298"/>
      <c r="AP196" s="298"/>
      <c r="AQ196" s="298"/>
      <c r="AR196" s="298"/>
      <c r="AS196" s="298"/>
      <c r="AT196" s="298"/>
      <c r="AU196" s="298"/>
      <c r="AV196" s="298"/>
      <c r="AW196" s="298"/>
      <c r="AX196" s="298"/>
      <c r="AY196" s="298"/>
      <c r="AZ196" s="298"/>
      <c r="BA196" s="298"/>
      <c r="BB196" s="298"/>
      <c r="BC196" s="298"/>
      <c r="BD196" s="298"/>
      <c r="BE196" s="298"/>
      <c r="BF196" s="298"/>
      <c r="BG196" s="298"/>
      <c r="BH196" s="298"/>
      <c r="BI196" s="298"/>
      <c r="BJ196" s="298"/>
      <c r="BK196" s="298"/>
      <c r="BL196" s="298"/>
      <c r="BM196" s="298"/>
      <c r="BN196" s="298"/>
      <c r="BO196" s="298"/>
      <c r="BP196" s="298"/>
      <c r="BQ196" s="298"/>
      <c r="BR196" s="298"/>
      <c r="BS196" s="298"/>
      <c r="BT196" s="298"/>
      <c r="BU196" s="298"/>
      <c r="BV196" s="298"/>
      <c r="BW196" s="298"/>
      <c r="BX196" s="298"/>
      <c r="BY196" s="298"/>
      <c r="BZ196" s="298"/>
      <c r="CA196" s="298"/>
      <c r="CB196" s="298"/>
      <c r="CC196" s="298"/>
      <c r="CD196" s="298"/>
      <c r="CE196" s="298"/>
      <c r="CF196" s="298"/>
      <c r="CG196" s="298"/>
      <c r="CH196" s="298"/>
      <c r="CI196" s="298"/>
      <c r="CJ196" s="298"/>
      <c r="CK196" s="298"/>
      <c r="CL196" s="298"/>
      <c r="CM196" s="298"/>
      <c r="CN196" s="298"/>
    </row>
    <row r="197" spans="1:92" s="25" customFormat="1" ht="38.25" customHeight="1">
      <c r="A197" s="194" t="s">
        <v>45</v>
      </c>
      <c r="B197" s="214"/>
      <c r="C197" s="423"/>
      <c r="D197" s="424"/>
      <c r="E197" s="225"/>
      <c r="F197" s="197"/>
      <c r="G197" s="219"/>
      <c r="H197" s="192"/>
      <c r="I197" s="192"/>
      <c r="J197" s="192"/>
      <c r="K197" s="227"/>
      <c r="L197" s="227"/>
      <c r="M197" s="422"/>
      <c r="N197" s="192"/>
      <c r="O197" s="200"/>
      <c r="P197" s="408"/>
      <c r="Q197" s="408"/>
      <c r="R197" s="408"/>
      <c r="S197" s="408"/>
      <c r="T197" s="408"/>
      <c r="U197" s="408"/>
      <c r="V197" s="298"/>
      <c r="W197" s="298"/>
      <c r="X197" s="298"/>
      <c r="Y197" s="298"/>
      <c r="Z197" s="298"/>
      <c r="AA197" s="298"/>
      <c r="AB197" s="298"/>
      <c r="AC197" s="298"/>
      <c r="AD197" s="298"/>
      <c r="AE197" s="298"/>
      <c r="AF197" s="298"/>
      <c r="AG197" s="298"/>
      <c r="AH197" s="298"/>
      <c r="AI197" s="298"/>
      <c r="AJ197" s="298"/>
      <c r="AK197" s="298"/>
      <c r="AL197" s="298"/>
      <c r="AM197" s="298"/>
      <c r="AN197" s="298"/>
      <c r="AO197" s="298"/>
      <c r="AP197" s="298"/>
      <c r="AQ197" s="298"/>
      <c r="AR197" s="298"/>
      <c r="AS197" s="298"/>
      <c r="AT197" s="298"/>
      <c r="AU197" s="298"/>
      <c r="AV197" s="298"/>
      <c r="AW197" s="298"/>
      <c r="AX197" s="298"/>
      <c r="AY197" s="298"/>
      <c r="AZ197" s="298"/>
      <c r="BA197" s="298"/>
      <c r="BB197" s="298"/>
      <c r="BC197" s="298"/>
      <c r="BD197" s="298"/>
      <c r="BE197" s="298"/>
      <c r="BF197" s="298"/>
      <c r="BG197" s="298"/>
      <c r="BH197" s="298"/>
      <c r="BI197" s="298"/>
      <c r="BJ197" s="298"/>
      <c r="BK197" s="298"/>
      <c r="BL197" s="298"/>
      <c r="BM197" s="298"/>
      <c r="BN197" s="298"/>
      <c r="BO197" s="298"/>
      <c r="BP197" s="298"/>
      <c r="BQ197" s="298"/>
      <c r="BR197" s="298"/>
      <c r="BS197" s="298"/>
      <c r="BT197" s="298"/>
      <c r="BU197" s="298"/>
      <c r="BV197" s="298"/>
      <c r="BW197" s="298"/>
      <c r="BX197" s="298"/>
      <c r="BY197" s="298"/>
      <c r="BZ197" s="298"/>
      <c r="CA197" s="298"/>
      <c r="CB197" s="298"/>
      <c r="CC197" s="298"/>
      <c r="CD197" s="298"/>
      <c r="CE197" s="298"/>
      <c r="CF197" s="298"/>
      <c r="CG197" s="298"/>
      <c r="CH197" s="298"/>
      <c r="CI197" s="298"/>
      <c r="CJ197" s="298"/>
      <c r="CK197" s="298"/>
      <c r="CL197" s="298"/>
      <c r="CM197" s="298"/>
      <c r="CN197" s="298"/>
    </row>
    <row r="198" spans="1:92" ht="30.75" customHeight="1">
      <c r="A198" s="190" t="s">
        <v>2</v>
      </c>
      <c r="B198" s="214"/>
      <c r="C198" s="423"/>
      <c r="D198" s="424"/>
      <c r="E198" s="215"/>
      <c r="F198" s="191"/>
      <c r="G198" s="216"/>
      <c r="H198" s="192"/>
      <c r="I198" s="192"/>
      <c r="J198" s="192"/>
      <c r="K198" s="221"/>
      <c r="L198" s="221"/>
      <c r="M198" s="422"/>
      <c r="N198" s="192"/>
      <c r="O198" s="193"/>
      <c r="P198" s="396"/>
      <c r="Q198" s="396"/>
      <c r="R198" s="396"/>
      <c r="S198" s="396"/>
      <c r="T198" s="396"/>
      <c r="U198" s="396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</row>
    <row r="199" spans="1:92" ht="33" customHeight="1">
      <c r="A199" s="201" t="s">
        <v>3</v>
      </c>
      <c r="B199" s="214"/>
      <c r="C199" s="423"/>
      <c r="D199" s="424"/>
      <c r="E199" s="228"/>
      <c r="F199" s="191"/>
      <c r="G199" s="219"/>
      <c r="H199" s="192"/>
      <c r="I199" s="192"/>
      <c r="J199" s="192"/>
      <c r="K199" s="217"/>
      <c r="L199" s="217"/>
      <c r="M199" s="422"/>
      <c r="N199" s="192"/>
      <c r="O199" s="202"/>
      <c r="P199" s="396"/>
      <c r="Q199" s="396"/>
      <c r="R199" s="396"/>
      <c r="S199" s="396"/>
      <c r="T199" s="396"/>
      <c r="U199" s="396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</row>
    <row r="200" spans="1:92" ht="33" customHeight="1">
      <c r="A200" s="201" t="s">
        <v>3</v>
      </c>
      <c r="B200" s="214"/>
      <c r="C200" s="423"/>
      <c r="D200" s="424"/>
      <c r="E200" s="228"/>
      <c r="F200" s="191"/>
      <c r="G200" s="219"/>
      <c r="H200" s="192"/>
      <c r="I200" s="192"/>
      <c r="J200" s="192"/>
      <c r="K200" s="217"/>
      <c r="L200" s="217"/>
      <c r="M200" s="422"/>
      <c r="N200" s="192"/>
      <c r="O200" s="202"/>
      <c r="P200" s="396"/>
      <c r="Q200" s="396"/>
      <c r="R200" s="396"/>
      <c r="S200" s="396"/>
      <c r="T200" s="396"/>
      <c r="U200" s="396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</row>
    <row r="201" spans="1:92" ht="53.25" customHeight="1">
      <c r="A201" s="201" t="s">
        <v>58</v>
      </c>
      <c r="B201" s="214"/>
      <c r="C201" s="423"/>
      <c r="D201" s="424"/>
      <c r="E201" s="225"/>
      <c r="F201" s="197"/>
      <c r="G201" s="219"/>
      <c r="H201" s="192"/>
      <c r="I201" s="192"/>
      <c r="J201" s="192"/>
      <c r="K201" s="215"/>
      <c r="L201" s="215"/>
      <c r="M201" s="226"/>
      <c r="N201" s="192"/>
      <c r="O201" s="200"/>
      <c r="P201" s="396"/>
      <c r="Q201" s="396"/>
      <c r="R201" s="396"/>
      <c r="S201" s="396"/>
      <c r="T201" s="396"/>
      <c r="U201" s="396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</row>
    <row r="202" spans="1:92" s="26" customFormat="1" ht="57.75" customHeight="1">
      <c r="A202" s="194" t="s">
        <v>83</v>
      </c>
      <c r="B202" s="214"/>
      <c r="C202" s="423"/>
      <c r="D202" s="424"/>
      <c r="E202" s="218"/>
      <c r="F202" s="191"/>
      <c r="G202" s="219"/>
      <c r="H202" s="192"/>
      <c r="I202" s="192"/>
      <c r="J202" s="192"/>
      <c r="K202" s="217"/>
      <c r="L202" s="217"/>
      <c r="M202" s="422"/>
      <c r="N202" s="192"/>
      <c r="O202" s="202"/>
      <c r="P202" s="396"/>
      <c r="Q202" s="396"/>
      <c r="R202" s="396"/>
      <c r="S202" s="396"/>
      <c r="T202" s="396"/>
      <c r="U202" s="396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</row>
    <row r="203" spans="1:92" ht="29.25" customHeight="1">
      <c r="A203" s="194" t="s">
        <v>84</v>
      </c>
      <c r="B203" s="214"/>
      <c r="C203" s="423"/>
      <c r="D203" s="424"/>
      <c r="E203" s="218"/>
      <c r="F203" s="191"/>
      <c r="G203" s="219"/>
      <c r="H203" s="192"/>
      <c r="I203" s="192"/>
      <c r="J203" s="192"/>
      <c r="K203" s="217"/>
      <c r="L203" s="217"/>
      <c r="M203" s="422"/>
      <c r="N203" s="192"/>
      <c r="O203" s="195"/>
      <c r="P203" s="396"/>
      <c r="Q203" s="396"/>
      <c r="R203" s="396"/>
      <c r="S203" s="396"/>
      <c r="T203" s="396"/>
      <c r="U203" s="396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</row>
    <row r="204" spans="1:92" ht="18.75">
      <c r="A204" s="194" t="s">
        <v>44</v>
      </c>
      <c r="B204" s="214"/>
      <c r="C204" s="423"/>
      <c r="D204" s="424"/>
      <c r="E204" s="225"/>
      <c r="F204" s="197"/>
      <c r="G204" s="219"/>
      <c r="H204" s="192"/>
      <c r="I204" s="192"/>
      <c r="J204" s="192"/>
      <c r="K204" s="217"/>
      <c r="L204" s="217"/>
      <c r="M204" s="422"/>
      <c r="N204" s="192"/>
      <c r="O204" s="200"/>
      <c r="P204" s="396"/>
      <c r="Q204" s="396"/>
      <c r="R204" s="396"/>
      <c r="S204" s="396"/>
      <c r="T204" s="396"/>
      <c r="U204" s="396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</row>
    <row r="205" spans="1:92" ht="18.75">
      <c r="A205" s="194" t="s">
        <v>44</v>
      </c>
      <c r="B205" s="214"/>
      <c r="C205" s="423"/>
      <c r="D205" s="424"/>
      <c r="E205" s="225"/>
      <c r="F205" s="197"/>
      <c r="G205" s="219"/>
      <c r="H205" s="192"/>
      <c r="I205" s="192"/>
      <c r="J205" s="192"/>
      <c r="K205" s="217"/>
      <c r="L205" s="217"/>
      <c r="M205" s="422"/>
      <c r="N205" s="192"/>
      <c r="O205" s="200"/>
      <c r="P205" s="396"/>
      <c r="Q205" s="396"/>
      <c r="R205" s="396"/>
      <c r="S205" s="396"/>
      <c r="T205" s="396"/>
      <c r="U205" s="396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</row>
    <row r="206" spans="1:92" ht="33.75" customHeight="1">
      <c r="A206" s="194" t="s">
        <v>77</v>
      </c>
      <c r="B206" s="214"/>
      <c r="C206" s="423"/>
      <c r="D206" s="424"/>
      <c r="E206" s="218"/>
      <c r="F206" s="191"/>
      <c r="G206" s="219"/>
      <c r="H206" s="192"/>
      <c r="I206" s="192"/>
      <c r="J206" s="192"/>
      <c r="K206" s="217"/>
      <c r="L206" s="217"/>
      <c r="M206" s="422"/>
      <c r="N206" s="192"/>
      <c r="O206" s="202"/>
      <c r="P206" s="396"/>
      <c r="Q206" s="396"/>
      <c r="R206" s="396"/>
      <c r="S206" s="396"/>
      <c r="T206" s="396"/>
      <c r="U206" s="396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</row>
    <row r="207" spans="1:92" s="27" customFormat="1" ht="34.5" customHeight="1">
      <c r="A207" s="190" t="s">
        <v>26</v>
      </c>
      <c r="B207" s="214"/>
      <c r="C207" s="423"/>
      <c r="D207" s="424"/>
      <c r="E207" s="223"/>
      <c r="F207" s="191"/>
      <c r="G207" s="216"/>
      <c r="H207" s="192"/>
      <c r="I207" s="192"/>
      <c r="J207" s="192"/>
      <c r="K207" s="217"/>
      <c r="L207" s="217"/>
      <c r="M207" s="422"/>
      <c r="N207" s="192"/>
      <c r="O207" s="193"/>
      <c r="P207" s="396"/>
      <c r="Q207" s="396"/>
      <c r="R207" s="396"/>
      <c r="S207" s="396"/>
      <c r="T207" s="396"/>
      <c r="U207" s="396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</row>
    <row r="208" spans="1:92" s="2" customFormat="1" ht="42" customHeight="1">
      <c r="A208" s="52"/>
      <c r="B208" s="61"/>
      <c r="C208" s="62"/>
      <c r="D208" s="63"/>
      <c r="E208" s="79"/>
      <c r="F208" s="65"/>
      <c r="G208" s="66"/>
      <c r="H208" s="68"/>
      <c r="I208" s="68"/>
      <c r="J208" s="68"/>
      <c r="K208" s="69"/>
      <c r="L208" s="69"/>
      <c r="M208" s="70"/>
      <c r="N208" s="45"/>
      <c r="O208" s="82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51"/>
      <c r="BO208" s="51"/>
      <c r="BP208" s="51"/>
      <c r="BQ208" s="51"/>
      <c r="BR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1"/>
      <c r="CE208" s="51"/>
      <c r="CF208" s="51"/>
      <c r="CG208" s="51"/>
      <c r="CH208" s="51"/>
      <c r="CI208" s="51"/>
      <c r="CJ208" s="51"/>
      <c r="CK208" s="51"/>
      <c r="CL208" s="51"/>
      <c r="CM208" s="51"/>
      <c r="CN208" s="51"/>
    </row>
    <row r="209" spans="1:92" s="2" customFormat="1" ht="48.75" customHeight="1">
      <c r="A209" s="55"/>
      <c r="B209" s="61"/>
      <c r="C209" s="62"/>
      <c r="D209" s="63"/>
      <c r="E209" s="79"/>
      <c r="F209" s="65"/>
      <c r="G209" s="83"/>
      <c r="H209" s="68"/>
      <c r="I209" s="68"/>
      <c r="J209" s="68"/>
      <c r="K209" s="69"/>
      <c r="L209" s="69"/>
      <c r="M209" s="70"/>
      <c r="N209" s="45"/>
      <c r="O209" s="82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1"/>
      <c r="BM209" s="51"/>
      <c r="BN209" s="51"/>
      <c r="BO209" s="51"/>
      <c r="BP209" s="51"/>
      <c r="BQ209" s="51"/>
      <c r="BR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1"/>
      <c r="CE209" s="51"/>
      <c r="CF209" s="51"/>
      <c r="CG209" s="51"/>
      <c r="CH209" s="51"/>
      <c r="CI209" s="51"/>
      <c r="CJ209" s="51"/>
      <c r="CK209" s="51"/>
      <c r="CL209" s="51"/>
      <c r="CM209" s="51"/>
      <c r="CN209" s="51"/>
    </row>
    <row r="210" spans="1:92" s="2" customFormat="1" ht="27.75" customHeight="1">
      <c r="A210" s="55"/>
      <c r="B210" s="61"/>
      <c r="C210" s="62"/>
      <c r="D210" s="63"/>
      <c r="E210" s="79"/>
      <c r="F210" s="65"/>
      <c r="G210" s="83"/>
      <c r="H210" s="68"/>
      <c r="I210" s="68"/>
      <c r="J210" s="68"/>
      <c r="K210" s="69"/>
      <c r="L210" s="69"/>
      <c r="M210" s="70"/>
      <c r="N210" s="45"/>
      <c r="O210" s="82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  <c r="CA210" s="51"/>
      <c r="CB210" s="51"/>
      <c r="CC210" s="51"/>
      <c r="CD210" s="51"/>
      <c r="CE210" s="51"/>
      <c r="CF210" s="51"/>
      <c r="CG210" s="51"/>
      <c r="CH210" s="51"/>
      <c r="CI210" s="51"/>
      <c r="CJ210" s="51"/>
      <c r="CK210" s="51"/>
      <c r="CL210" s="51"/>
      <c r="CM210" s="51"/>
      <c r="CN210" s="51"/>
    </row>
    <row r="211" spans="1:92" s="2" customFormat="1" ht="27.75" customHeight="1">
      <c r="A211" s="55"/>
      <c r="B211" s="61"/>
      <c r="C211" s="62"/>
      <c r="D211" s="63"/>
      <c r="E211" s="79"/>
      <c r="F211" s="65"/>
      <c r="G211" s="83"/>
      <c r="H211" s="68"/>
      <c r="I211" s="68"/>
      <c r="J211" s="68"/>
      <c r="K211" s="69"/>
      <c r="L211" s="69"/>
      <c r="M211" s="70"/>
      <c r="N211" s="45"/>
      <c r="O211" s="82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1"/>
      <c r="BR211" s="51"/>
      <c r="BS211" s="51"/>
      <c r="BT211" s="51"/>
      <c r="BU211" s="51"/>
      <c r="BV211" s="51"/>
      <c r="BW211" s="51"/>
      <c r="BX211" s="51"/>
      <c r="BY211" s="51"/>
      <c r="BZ211" s="51"/>
      <c r="CA211" s="51"/>
      <c r="CB211" s="51"/>
      <c r="CC211" s="51"/>
      <c r="CD211" s="51"/>
      <c r="CE211" s="51"/>
      <c r="CF211" s="51"/>
      <c r="CG211" s="51"/>
      <c r="CH211" s="51"/>
      <c r="CI211" s="51"/>
      <c r="CJ211" s="51"/>
      <c r="CK211" s="51"/>
      <c r="CL211" s="51"/>
      <c r="CM211" s="51"/>
      <c r="CN211" s="51"/>
    </row>
    <row r="212" spans="1:92" s="2" customFormat="1" ht="27.95" customHeight="1">
      <c r="A212" s="53" t="s">
        <v>82</v>
      </c>
      <c r="B212" s="61"/>
      <c r="C212" s="62"/>
      <c r="D212" s="84"/>
      <c r="E212" s="72"/>
      <c r="F212" s="65"/>
      <c r="G212" s="73"/>
      <c r="H212" s="68"/>
      <c r="I212" s="68"/>
      <c r="J212" s="68"/>
      <c r="K212" s="69"/>
      <c r="L212" s="69"/>
      <c r="M212" s="70"/>
      <c r="N212" s="45"/>
      <c r="O212" s="74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  <c r="BE212" s="51"/>
      <c r="BF212" s="51"/>
      <c r="BG212" s="51"/>
      <c r="BH212" s="51"/>
      <c r="BI212" s="51"/>
      <c r="BJ212" s="51"/>
      <c r="BK212" s="51"/>
      <c r="BL212" s="51"/>
      <c r="BM212" s="51"/>
      <c r="BN212" s="51"/>
      <c r="BO212" s="51"/>
      <c r="BP212" s="51"/>
      <c r="BQ212" s="51"/>
      <c r="BR212" s="51"/>
      <c r="BS212" s="51"/>
      <c r="BT212" s="51"/>
      <c r="BU212" s="51"/>
      <c r="BV212" s="51"/>
      <c r="BW212" s="51"/>
      <c r="BX212" s="51"/>
      <c r="BY212" s="51"/>
      <c r="BZ212" s="51"/>
      <c r="CA212" s="51"/>
      <c r="CB212" s="51"/>
      <c r="CC212" s="51"/>
      <c r="CD212" s="51"/>
      <c r="CE212" s="51"/>
      <c r="CF212" s="51"/>
      <c r="CG212" s="51"/>
      <c r="CH212" s="51"/>
      <c r="CI212" s="51"/>
      <c r="CJ212" s="51"/>
      <c r="CK212" s="51"/>
      <c r="CL212" s="51"/>
      <c r="CM212" s="51"/>
      <c r="CN212" s="51"/>
    </row>
    <row r="213" spans="1:92" s="2" customFormat="1" ht="24" customHeight="1">
      <c r="A213" s="53"/>
      <c r="B213" s="61"/>
      <c r="C213" s="85"/>
      <c r="D213" s="86"/>
      <c r="E213" s="72"/>
      <c r="F213" s="65"/>
      <c r="G213" s="87"/>
      <c r="H213" s="68"/>
      <c r="I213" s="68"/>
      <c r="J213" s="68"/>
      <c r="K213" s="69"/>
      <c r="L213" s="69"/>
      <c r="M213" s="70"/>
      <c r="N213" s="45"/>
      <c r="O213" s="74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1"/>
      <c r="BW213" s="51"/>
      <c r="BX213" s="51"/>
      <c r="BY213" s="51"/>
      <c r="BZ213" s="51"/>
      <c r="CA213" s="51"/>
      <c r="CB213" s="51"/>
      <c r="CC213" s="51"/>
      <c r="CD213" s="51"/>
      <c r="CE213" s="51"/>
      <c r="CF213" s="51"/>
      <c r="CG213" s="51"/>
      <c r="CH213" s="51"/>
      <c r="CI213" s="51"/>
      <c r="CJ213" s="51"/>
      <c r="CK213" s="51"/>
      <c r="CL213" s="51"/>
      <c r="CM213" s="51"/>
      <c r="CN213" s="51"/>
    </row>
    <row r="214" spans="1:92" s="2" customFormat="1" ht="27" customHeight="1">
      <c r="A214" s="52"/>
      <c r="B214" s="61"/>
      <c r="C214" s="88"/>
      <c r="D214" s="89"/>
      <c r="E214" s="72"/>
      <c r="F214" s="65"/>
      <c r="G214" s="66"/>
      <c r="H214" s="68"/>
      <c r="I214" s="68"/>
      <c r="J214" s="68"/>
      <c r="K214" s="69"/>
      <c r="L214" s="69"/>
      <c r="M214" s="91"/>
      <c r="N214" s="45"/>
      <c r="O214" s="74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  <c r="CA214" s="51"/>
      <c r="CB214" s="51"/>
      <c r="CC214" s="51"/>
      <c r="CD214" s="51"/>
      <c r="CE214" s="51"/>
      <c r="CF214" s="51"/>
      <c r="CG214" s="51"/>
      <c r="CH214" s="51"/>
      <c r="CI214" s="51"/>
      <c r="CJ214" s="51"/>
      <c r="CK214" s="51"/>
      <c r="CL214" s="51"/>
      <c r="CM214" s="51"/>
      <c r="CN214" s="51"/>
    </row>
    <row r="215" spans="1:92" s="30" customFormat="1" ht="32.1" customHeight="1">
      <c r="A215" s="53"/>
      <c r="B215" s="92"/>
      <c r="C215" s="93"/>
      <c r="D215" s="94"/>
      <c r="E215" s="95"/>
      <c r="F215" s="76"/>
      <c r="G215" s="96"/>
      <c r="H215" s="68"/>
      <c r="I215" s="68"/>
      <c r="J215" s="68"/>
      <c r="K215" s="97"/>
      <c r="L215" s="97"/>
      <c r="M215" s="98"/>
      <c r="N215" s="45"/>
      <c r="O215" s="74"/>
      <c r="P215" s="297"/>
      <c r="Q215" s="297"/>
      <c r="R215" s="297"/>
      <c r="S215" s="297"/>
      <c r="T215" s="297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</row>
    <row r="216" spans="1:92" s="30" customFormat="1" ht="32.1" customHeight="1">
      <c r="A216" s="53"/>
      <c r="B216" s="92"/>
      <c r="C216" s="93"/>
      <c r="D216" s="94"/>
      <c r="E216" s="95"/>
      <c r="F216" s="76"/>
      <c r="G216" s="96"/>
      <c r="H216" s="68"/>
      <c r="I216" s="68"/>
      <c r="J216" s="68"/>
      <c r="K216" s="97"/>
      <c r="L216" s="97"/>
      <c r="M216" s="98"/>
      <c r="N216" s="45"/>
      <c r="O216" s="74"/>
      <c r="P216" s="297"/>
      <c r="Q216" s="297"/>
      <c r="R216" s="297"/>
      <c r="S216" s="297"/>
      <c r="T216" s="297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</row>
    <row r="217" spans="1:92" s="30" customFormat="1" ht="32.1" customHeight="1">
      <c r="A217" s="53"/>
      <c r="B217" s="92"/>
      <c r="C217" s="93"/>
      <c r="D217" s="94"/>
      <c r="E217" s="95"/>
      <c r="F217" s="76"/>
      <c r="G217" s="96"/>
      <c r="H217" s="68"/>
      <c r="I217" s="68"/>
      <c r="J217" s="68"/>
      <c r="K217" s="99"/>
      <c r="L217" s="99"/>
      <c r="M217" s="98"/>
      <c r="N217" s="45"/>
      <c r="O217" s="74"/>
      <c r="P217" s="297"/>
      <c r="Q217" s="297"/>
      <c r="R217" s="297"/>
      <c r="S217" s="297"/>
      <c r="T217" s="297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</row>
    <row r="218" spans="1:92" s="30" customFormat="1" ht="32.1" customHeight="1">
      <c r="A218" s="53"/>
      <c r="B218" s="92"/>
      <c r="C218" s="93"/>
      <c r="D218" s="94"/>
      <c r="E218" s="95"/>
      <c r="F218" s="76"/>
      <c r="G218" s="96"/>
      <c r="H218" s="100"/>
      <c r="I218" s="100"/>
      <c r="J218" s="100"/>
      <c r="K218" s="97"/>
      <c r="L218" s="97"/>
      <c r="M218" s="98"/>
      <c r="N218" s="45"/>
      <c r="O218" s="74"/>
      <c r="P218" s="297"/>
      <c r="Q218" s="297"/>
      <c r="R218" s="297"/>
      <c r="S218" s="297"/>
      <c r="T218" s="297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</row>
    <row r="219" spans="1:92" s="2" customFormat="1" ht="27" customHeight="1">
      <c r="A219" s="52"/>
      <c r="B219" s="92"/>
      <c r="C219" s="88"/>
      <c r="D219" s="89"/>
      <c r="E219" s="72"/>
      <c r="F219" s="65"/>
      <c r="G219" s="66"/>
      <c r="H219" s="68"/>
      <c r="I219" s="68"/>
      <c r="J219" s="68"/>
      <c r="K219" s="69"/>
      <c r="L219" s="69"/>
      <c r="M219" s="91"/>
      <c r="N219" s="45"/>
      <c r="O219" s="10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1"/>
      <c r="BW219" s="51"/>
      <c r="BX219" s="51"/>
      <c r="BY219" s="51"/>
      <c r="BZ219" s="51"/>
      <c r="CA219" s="51"/>
      <c r="CB219" s="51"/>
      <c r="CC219" s="51"/>
      <c r="CD219" s="51"/>
      <c r="CE219" s="51"/>
      <c r="CF219" s="51"/>
      <c r="CG219" s="51"/>
      <c r="CH219" s="51"/>
      <c r="CI219" s="51"/>
      <c r="CJ219" s="51"/>
      <c r="CK219" s="51"/>
      <c r="CL219" s="51"/>
      <c r="CM219" s="51"/>
      <c r="CN219" s="51"/>
    </row>
    <row r="220" spans="1:92" s="2" customFormat="1" ht="27" customHeight="1">
      <c r="A220" s="52"/>
      <c r="B220" s="92"/>
      <c r="C220" s="88"/>
      <c r="D220" s="89"/>
      <c r="E220" s="72"/>
      <c r="F220" s="65"/>
      <c r="G220" s="66"/>
      <c r="H220" s="68"/>
      <c r="I220" s="68"/>
      <c r="J220" s="68"/>
      <c r="K220" s="69"/>
      <c r="L220" s="69"/>
      <c r="M220" s="91"/>
      <c r="N220" s="45"/>
      <c r="O220" s="10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1"/>
      <c r="BR220" s="51"/>
      <c r="BS220" s="51"/>
      <c r="BT220" s="51"/>
      <c r="BU220" s="51"/>
      <c r="BV220" s="51"/>
      <c r="BW220" s="51"/>
      <c r="BX220" s="51"/>
      <c r="BY220" s="51"/>
      <c r="BZ220" s="51"/>
      <c r="CA220" s="51"/>
      <c r="CB220" s="51"/>
      <c r="CC220" s="51"/>
      <c r="CD220" s="51"/>
      <c r="CE220" s="51"/>
      <c r="CF220" s="51"/>
      <c r="CG220" s="51"/>
      <c r="CH220" s="51"/>
      <c r="CI220" s="51"/>
      <c r="CJ220" s="51"/>
      <c r="CK220" s="51"/>
      <c r="CL220" s="51"/>
      <c r="CM220" s="51"/>
      <c r="CN220" s="51"/>
    </row>
    <row r="221" spans="1:92" s="2" customFormat="1" ht="27" customHeight="1">
      <c r="A221" s="52"/>
      <c r="B221" s="92"/>
      <c r="C221" s="88"/>
      <c r="D221" s="89"/>
      <c r="E221" s="72"/>
      <c r="F221" s="65"/>
      <c r="G221" s="66"/>
      <c r="H221" s="68"/>
      <c r="I221" s="68"/>
      <c r="J221" s="68"/>
      <c r="K221" s="69"/>
      <c r="L221" s="69"/>
      <c r="M221" s="91"/>
      <c r="N221" s="45"/>
      <c r="O221" s="10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  <c r="BP221" s="51"/>
      <c r="BQ221" s="51"/>
      <c r="BR221" s="51"/>
      <c r="BS221" s="51"/>
      <c r="BT221" s="51"/>
      <c r="BU221" s="51"/>
      <c r="BV221" s="51"/>
      <c r="BW221" s="51"/>
      <c r="BX221" s="51"/>
      <c r="BY221" s="51"/>
      <c r="BZ221" s="51"/>
      <c r="CA221" s="51"/>
      <c r="CB221" s="51"/>
      <c r="CC221" s="51"/>
      <c r="CD221" s="51"/>
      <c r="CE221" s="51"/>
      <c r="CF221" s="51"/>
      <c r="CG221" s="51"/>
      <c r="CH221" s="51"/>
      <c r="CI221" s="51"/>
      <c r="CJ221" s="51"/>
      <c r="CK221" s="51"/>
      <c r="CL221" s="51"/>
      <c r="CM221" s="51"/>
      <c r="CN221" s="51"/>
    </row>
    <row r="222" spans="1:92" s="2" customFormat="1" ht="27" customHeight="1">
      <c r="A222" s="52"/>
      <c r="B222" s="92"/>
      <c r="C222" s="88"/>
      <c r="D222" s="89"/>
      <c r="E222" s="72"/>
      <c r="F222" s="65"/>
      <c r="G222" s="66"/>
      <c r="H222" s="68"/>
      <c r="I222" s="68"/>
      <c r="J222" s="68"/>
      <c r="K222" s="69"/>
      <c r="L222" s="69"/>
      <c r="M222" s="91"/>
      <c r="N222" s="45"/>
      <c r="O222" s="10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51"/>
      <c r="BS222" s="51"/>
      <c r="BT222" s="51"/>
      <c r="BU222" s="51"/>
      <c r="BV222" s="51"/>
      <c r="BW222" s="51"/>
      <c r="BX222" s="51"/>
      <c r="BY222" s="51"/>
      <c r="BZ222" s="51"/>
      <c r="CA222" s="51"/>
      <c r="CB222" s="51"/>
      <c r="CC222" s="51"/>
      <c r="CD222" s="51"/>
      <c r="CE222" s="51"/>
      <c r="CF222" s="51"/>
      <c r="CG222" s="51"/>
      <c r="CH222" s="51"/>
      <c r="CI222" s="51"/>
      <c r="CJ222" s="51"/>
      <c r="CK222" s="51"/>
      <c r="CL222" s="51"/>
      <c r="CM222" s="51"/>
      <c r="CN222" s="51"/>
    </row>
    <row r="223" spans="1:92" s="2" customFormat="1" ht="27" customHeight="1">
      <c r="A223" s="52"/>
      <c r="B223" s="92"/>
      <c r="C223" s="88"/>
      <c r="D223" s="89"/>
      <c r="E223" s="72"/>
      <c r="F223" s="65"/>
      <c r="G223" s="66"/>
      <c r="H223" s="68"/>
      <c r="I223" s="68"/>
      <c r="J223" s="68"/>
      <c r="K223" s="69"/>
      <c r="L223" s="69"/>
      <c r="M223" s="91"/>
      <c r="N223" s="45"/>
      <c r="O223" s="10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1"/>
      <c r="BR223" s="51"/>
      <c r="BS223" s="51"/>
      <c r="BT223" s="51"/>
      <c r="BU223" s="51"/>
      <c r="BV223" s="51"/>
      <c r="BW223" s="51"/>
      <c r="BX223" s="51"/>
      <c r="BY223" s="51"/>
      <c r="BZ223" s="51"/>
      <c r="CA223" s="51"/>
      <c r="CB223" s="51"/>
      <c r="CC223" s="51"/>
      <c r="CD223" s="51"/>
      <c r="CE223" s="51"/>
      <c r="CF223" s="51"/>
      <c r="CG223" s="51"/>
      <c r="CH223" s="51"/>
      <c r="CI223" s="51"/>
      <c r="CJ223" s="51"/>
      <c r="CK223" s="51"/>
      <c r="CL223" s="51"/>
      <c r="CM223" s="51"/>
      <c r="CN223" s="51"/>
    </row>
    <row r="224" spans="1:92" s="2" customFormat="1" ht="15" customHeight="1">
      <c r="A224" s="52"/>
      <c r="B224" s="61"/>
      <c r="C224" s="88"/>
      <c r="D224" s="89"/>
      <c r="E224" s="102"/>
      <c r="F224" s="89"/>
      <c r="G224" s="103"/>
      <c r="H224" s="68"/>
      <c r="I224" s="68"/>
      <c r="J224" s="68"/>
      <c r="K224" s="69"/>
      <c r="L224" s="69"/>
      <c r="M224" s="104"/>
      <c r="N224" s="45"/>
      <c r="O224" s="7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  <c r="BM224" s="51"/>
      <c r="BN224" s="51"/>
      <c r="BO224" s="51"/>
      <c r="BP224" s="51"/>
      <c r="BQ224" s="51"/>
      <c r="BR224" s="51"/>
      <c r="BS224" s="51"/>
      <c r="BT224" s="51"/>
      <c r="BU224" s="51"/>
      <c r="BV224" s="51"/>
      <c r="BW224" s="51"/>
      <c r="BX224" s="51"/>
      <c r="BY224" s="51"/>
      <c r="BZ224" s="51"/>
      <c r="CA224" s="51"/>
      <c r="CB224" s="51"/>
      <c r="CC224" s="51"/>
      <c r="CD224" s="51"/>
      <c r="CE224" s="51"/>
      <c r="CF224" s="51"/>
      <c r="CG224" s="51"/>
      <c r="CH224" s="51"/>
      <c r="CI224" s="51"/>
      <c r="CJ224" s="51"/>
      <c r="CK224" s="51"/>
      <c r="CL224" s="51"/>
      <c r="CM224" s="51"/>
      <c r="CN224" s="51"/>
    </row>
    <row r="225" spans="1:92" s="2" customFormat="1" ht="32.1" customHeight="1">
      <c r="A225" s="52"/>
      <c r="B225" s="61"/>
      <c r="C225" s="62"/>
      <c r="D225" s="105"/>
      <c r="E225" s="79"/>
      <c r="F225" s="65"/>
      <c r="G225" s="66"/>
      <c r="H225" s="68"/>
      <c r="I225" s="68"/>
      <c r="J225" s="68"/>
      <c r="K225" s="69"/>
      <c r="L225" s="69"/>
      <c r="M225" s="91"/>
      <c r="N225" s="45"/>
      <c r="O225" s="7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  <c r="BM225" s="51"/>
      <c r="BN225" s="51"/>
      <c r="BO225" s="51"/>
      <c r="BP225" s="51"/>
      <c r="BQ225" s="51"/>
      <c r="BR225" s="51"/>
      <c r="BS225" s="51"/>
      <c r="BT225" s="51"/>
      <c r="BU225" s="51"/>
      <c r="BV225" s="51"/>
      <c r="BW225" s="51"/>
      <c r="BX225" s="51"/>
      <c r="BY225" s="51"/>
      <c r="BZ225" s="51"/>
      <c r="CA225" s="51"/>
      <c r="CB225" s="51"/>
      <c r="CC225" s="51"/>
      <c r="CD225" s="51"/>
      <c r="CE225" s="51"/>
      <c r="CF225" s="51"/>
      <c r="CG225" s="51"/>
      <c r="CH225" s="51"/>
      <c r="CI225" s="51"/>
      <c r="CJ225" s="51"/>
      <c r="CK225" s="51"/>
      <c r="CL225" s="51"/>
      <c r="CM225" s="51"/>
      <c r="CN225" s="51"/>
    </row>
    <row r="226" spans="1:92" s="2" customFormat="1" ht="33.950000000000003" customHeight="1">
      <c r="A226" s="54"/>
      <c r="B226" s="61"/>
      <c r="C226" s="62"/>
      <c r="D226" s="106"/>
      <c r="E226" s="79"/>
      <c r="F226" s="65"/>
      <c r="G226" s="66"/>
      <c r="H226" s="68"/>
      <c r="I226" s="68"/>
      <c r="J226" s="68"/>
      <c r="K226" s="69"/>
      <c r="L226" s="69"/>
      <c r="M226" s="70"/>
      <c r="N226" s="45"/>
      <c r="O226" s="7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51"/>
      <c r="BG226" s="51"/>
      <c r="BH226" s="51"/>
      <c r="BI226" s="51"/>
      <c r="BJ226" s="51"/>
      <c r="BK226" s="51"/>
      <c r="BL226" s="51"/>
      <c r="BM226" s="51"/>
      <c r="BN226" s="51"/>
      <c r="BO226" s="51"/>
      <c r="BP226" s="51"/>
      <c r="BQ226" s="51"/>
      <c r="BR226" s="51"/>
      <c r="BS226" s="51"/>
      <c r="BT226" s="51"/>
      <c r="BU226" s="51"/>
      <c r="BV226" s="51"/>
      <c r="BW226" s="51"/>
      <c r="BX226" s="51"/>
      <c r="BY226" s="51"/>
      <c r="BZ226" s="51"/>
      <c r="CA226" s="51"/>
      <c r="CB226" s="51"/>
      <c r="CC226" s="51"/>
      <c r="CD226" s="51"/>
      <c r="CE226" s="51"/>
      <c r="CF226" s="51"/>
      <c r="CG226" s="51"/>
      <c r="CH226" s="51"/>
      <c r="CI226" s="51"/>
      <c r="CJ226" s="51"/>
      <c r="CK226" s="51"/>
      <c r="CL226" s="51"/>
      <c r="CM226" s="51"/>
      <c r="CN226" s="51"/>
    </row>
    <row r="227" spans="1:92" s="2" customFormat="1" ht="36" customHeight="1">
      <c r="A227" s="52"/>
      <c r="B227" s="61"/>
      <c r="C227" s="62"/>
      <c r="D227" s="105"/>
      <c r="E227" s="79"/>
      <c r="F227" s="65"/>
      <c r="G227" s="66"/>
      <c r="H227" s="68"/>
      <c r="I227" s="68"/>
      <c r="J227" s="68"/>
      <c r="K227" s="69"/>
      <c r="L227" s="69"/>
      <c r="M227" s="70"/>
      <c r="N227" s="45"/>
      <c r="O227" s="7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51"/>
      <c r="BG227" s="51"/>
      <c r="BH227" s="51"/>
      <c r="BI227" s="51"/>
      <c r="BJ227" s="51"/>
      <c r="BK227" s="51"/>
      <c r="BL227" s="51"/>
      <c r="BM227" s="51"/>
      <c r="BN227" s="51"/>
      <c r="BO227" s="51"/>
      <c r="BP227" s="51"/>
      <c r="BQ227" s="51"/>
      <c r="BR227" s="51"/>
      <c r="BS227" s="51"/>
      <c r="BT227" s="51"/>
      <c r="BU227" s="51"/>
      <c r="BV227" s="51"/>
      <c r="BW227" s="51"/>
      <c r="BX227" s="51"/>
      <c r="BY227" s="51"/>
      <c r="BZ227" s="51"/>
      <c r="CA227" s="51"/>
      <c r="CB227" s="51"/>
      <c r="CC227" s="51"/>
      <c r="CD227" s="51"/>
      <c r="CE227" s="51"/>
      <c r="CF227" s="51"/>
      <c r="CG227" s="51"/>
      <c r="CH227" s="51"/>
      <c r="CI227" s="51"/>
      <c r="CJ227" s="51"/>
      <c r="CK227" s="51"/>
      <c r="CL227" s="51"/>
      <c r="CM227" s="51"/>
      <c r="CN227" s="51"/>
    </row>
    <row r="228" spans="1:92" s="2" customFormat="1" ht="25.5" customHeight="1">
      <c r="A228" s="54"/>
      <c r="B228" s="61"/>
      <c r="C228" s="62"/>
      <c r="D228" s="107"/>
      <c r="E228" s="79"/>
      <c r="F228" s="65"/>
      <c r="G228" s="66"/>
      <c r="H228" s="68"/>
      <c r="I228" s="68"/>
      <c r="J228" s="68"/>
      <c r="K228" s="69"/>
      <c r="L228" s="69"/>
      <c r="M228" s="70"/>
      <c r="N228" s="45"/>
      <c r="O228" s="7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  <c r="BD228" s="51"/>
      <c r="BE228" s="51"/>
      <c r="BF228" s="51"/>
      <c r="BG228" s="51"/>
      <c r="BH228" s="51"/>
      <c r="BI228" s="51"/>
      <c r="BJ228" s="51"/>
      <c r="BK228" s="51"/>
      <c r="BL228" s="51"/>
      <c r="BM228" s="51"/>
      <c r="BN228" s="51"/>
      <c r="BO228" s="51"/>
      <c r="BP228" s="51"/>
      <c r="BQ228" s="51"/>
      <c r="BR228" s="51"/>
      <c r="BS228" s="51"/>
      <c r="BT228" s="51"/>
      <c r="BU228" s="51"/>
      <c r="BV228" s="51"/>
      <c r="BW228" s="51"/>
      <c r="BX228" s="51"/>
      <c r="BY228" s="51"/>
      <c r="BZ228" s="51"/>
      <c r="CA228" s="51"/>
      <c r="CB228" s="51"/>
      <c r="CC228" s="51"/>
      <c r="CD228" s="51"/>
      <c r="CE228" s="51"/>
      <c r="CF228" s="51"/>
      <c r="CG228" s="51"/>
      <c r="CH228" s="51"/>
      <c r="CI228" s="51"/>
      <c r="CJ228" s="51"/>
      <c r="CK228" s="51"/>
      <c r="CL228" s="51"/>
      <c r="CM228" s="51"/>
      <c r="CN228" s="51"/>
    </row>
    <row r="229" spans="1:92" s="2" customFormat="1" ht="31.5" customHeight="1">
      <c r="A229" s="52"/>
      <c r="B229" s="61"/>
      <c r="C229" s="62"/>
      <c r="D229" s="108"/>
      <c r="E229" s="79"/>
      <c r="F229" s="65"/>
      <c r="G229" s="66"/>
      <c r="H229" s="68"/>
      <c r="I229" s="68"/>
      <c r="J229" s="68"/>
      <c r="K229" s="69"/>
      <c r="L229" s="69"/>
      <c r="M229" s="91"/>
      <c r="N229" s="45"/>
      <c r="O229" s="82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51"/>
      <c r="BO229" s="51"/>
      <c r="BP229" s="51"/>
      <c r="BQ229" s="51"/>
      <c r="BR229" s="51"/>
      <c r="BS229" s="51"/>
      <c r="BT229" s="51"/>
      <c r="BU229" s="51"/>
      <c r="BV229" s="51"/>
      <c r="BW229" s="51"/>
      <c r="BX229" s="51"/>
      <c r="BY229" s="51"/>
      <c r="BZ229" s="51"/>
      <c r="CA229" s="51"/>
      <c r="CB229" s="51"/>
      <c r="CC229" s="51"/>
      <c r="CD229" s="51"/>
      <c r="CE229" s="51"/>
      <c r="CF229" s="51"/>
      <c r="CG229" s="51"/>
      <c r="CH229" s="51"/>
      <c r="CI229" s="51"/>
      <c r="CJ229" s="51"/>
      <c r="CK229" s="51"/>
      <c r="CL229" s="51"/>
      <c r="CM229" s="51"/>
      <c r="CN229" s="51"/>
    </row>
    <row r="230" spans="1:92" s="2" customFormat="1" ht="29.25" customHeight="1">
      <c r="A230" s="52"/>
      <c r="B230" s="61"/>
      <c r="C230" s="62"/>
      <c r="D230" s="108"/>
      <c r="E230" s="79"/>
      <c r="F230" s="65"/>
      <c r="G230" s="66"/>
      <c r="H230" s="68"/>
      <c r="I230" s="68"/>
      <c r="J230" s="68"/>
      <c r="K230" s="69"/>
      <c r="L230" s="69"/>
      <c r="M230" s="109"/>
      <c r="N230" s="45"/>
      <c r="O230" s="82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51"/>
      <c r="BI230" s="51"/>
      <c r="BJ230" s="51"/>
      <c r="BK230" s="51"/>
      <c r="BL230" s="51"/>
      <c r="BM230" s="51"/>
      <c r="BN230" s="51"/>
      <c r="BO230" s="51"/>
      <c r="BP230" s="51"/>
      <c r="BQ230" s="51"/>
      <c r="BR230" s="51"/>
      <c r="BS230" s="51"/>
      <c r="BT230" s="51"/>
      <c r="BU230" s="51"/>
      <c r="BV230" s="51"/>
      <c r="BW230" s="51"/>
      <c r="BX230" s="51"/>
      <c r="BY230" s="51"/>
      <c r="BZ230" s="51"/>
      <c r="CA230" s="51"/>
      <c r="CB230" s="51"/>
      <c r="CC230" s="51"/>
      <c r="CD230" s="51"/>
      <c r="CE230" s="51"/>
      <c r="CF230" s="51"/>
      <c r="CG230" s="51"/>
      <c r="CH230" s="51"/>
      <c r="CI230" s="51"/>
      <c r="CJ230" s="51"/>
      <c r="CK230" s="51"/>
      <c r="CL230" s="51"/>
      <c r="CM230" s="51"/>
      <c r="CN230" s="51"/>
    </row>
    <row r="231" spans="1:92" s="2" customFormat="1" ht="30" customHeight="1">
      <c r="A231" s="52"/>
      <c r="B231" s="61"/>
      <c r="C231" s="62"/>
      <c r="D231" s="108"/>
      <c r="E231" s="79"/>
      <c r="F231" s="65"/>
      <c r="G231" s="66"/>
      <c r="H231" s="68"/>
      <c r="I231" s="68"/>
      <c r="J231" s="68"/>
      <c r="K231" s="69"/>
      <c r="L231" s="69"/>
      <c r="M231" s="109"/>
      <c r="N231" s="45"/>
      <c r="O231" s="82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1"/>
      <c r="BK231" s="51"/>
      <c r="BL231" s="51"/>
      <c r="BM231" s="51"/>
      <c r="BN231" s="51"/>
      <c r="BO231" s="51"/>
      <c r="BP231" s="51"/>
      <c r="BQ231" s="51"/>
      <c r="BR231" s="51"/>
      <c r="BS231" s="51"/>
      <c r="BT231" s="51"/>
      <c r="BU231" s="51"/>
      <c r="BV231" s="51"/>
      <c r="BW231" s="51"/>
      <c r="BX231" s="51"/>
      <c r="BY231" s="51"/>
      <c r="BZ231" s="51"/>
      <c r="CA231" s="51"/>
      <c r="CB231" s="51"/>
      <c r="CC231" s="51"/>
      <c r="CD231" s="51"/>
      <c r="CE231" s="51"/>
      <c r="CF231" s="51"/>
      <c r="CG231" s="51"/>
      <c r="CH231" s="51"/>
      <c r="CI231" s="51"/>
      <c r="CJ231" s="51"/>
      <c r="CK231" s="51"/>
      <c r="CL231" s="51"/>
      <c r="CM231" s="51"/>
      <c r="CN231" s="51"/>
    </row>
    <row r="232" spans="1:92" s="2" customFormat="1" ht="24.75" customHeight="1">
      <c r="A232" s="52"/>
      <c r="B232" s="61"/>
      <c r="C232" s="62"/>
      <c r="D232" s="108"/>
      <c r="E232" s="79"/>
      <c r="F232" s="65"/>
      <c r="G232" s="66"/>
      <c r="H232" s="68"/>
      <c r="I232" s="68"/>
      <c r="J232" s="68"/>
      <c r="K232" s="69"/>
      <c r="L232" s="69"/>
      <c r="M232" s="109"/>
      <c r="N232" s="45"/>
      <c r="O232" s="82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  <c r="BG232" s="51"/>
      <c r="BH232" s="51"/>
      <c r="BI232" s="51"/>
      <c r="BJ232" s="51"/>
      <c r="BK232" s="51"/>
      <c r="BL232" s="51"/>
      <c r="BM232" s="51"/>
      <c r="BN232" s="51"/>
      <c r="BO232" s="51"/>
      <c r="BP232" s="51"/>
      <c r="BQ232" s="51"/>
      <c r="BR232" s="51"/>
      <c r="BS232" s="51"/>
      <c r="BT232" s="51"/>
      <c r="BU232" s="51"/>
      <c r="BV232" s="51"/>
      <c r="BW232" s="51"/>
      <c r="BX232" s="51"/>
      <c r="BY232" s="51"/>
      <c r="BZ232" s="51"/>
      <c r="CA232" s="51"/>
      <c r="CB232" s="51"/>
      <c r="CC232" s="51"/>
      <c r="CD232" s="51"/>
      <c r="CE232" s="51"/>
      <c r="CF232" s="51"/>
      <c r="CG232" s="51"/>
      <c r="CH232" s="51"/>
      <c r="CI232" s="51"/>
      <c r="CJ232" s="51"/>
      <c r="CK232" s="51"/>
      <c r="CL232" s="51"/>
      <c r="CM232" s="51"/>
      <c r="CN232" s="51"/>
    </row>
    <row r="233" spans="1:92" s="5" customFormat="1" ht="29.25" customHeight="1">
      <c r="A233" s="56"/>
      <c r="B233" s="61"/>
      <c r="C233" s="62"/>
      <c r="D233" s="110"/>
      <c r="E233" s="79"/>
      <c r="F233" s="65"/>
      <c r="G233" s="111"/>
      <c r="H233" s="68"/>
      <c r="I233" s="68"/>
      <c r="J233" s="68"/>
      <c r="K233" s="69"/>
      <c r="L233" s="69"/>
      <c r="M233" s="70"/>
      <c r="N233" s="45"/>
      <c r="O233" s="112"/>
      <c r="P233" s="304"/>
      <c r="Q233" s="304"/>
      <c r="R233" s="304"/>
      <c r="S233" s="304"/>
      <c r="T233" s="304"/>
      <c r="U233" s="304"/>
      <c r="V233" s="304"/>
      <c r="W233" s="304"/>
      <c r="X233" s="304"/>
      <c r="Y233" s="304"/>
      <c r="Z233" s="304"/>
      <c r="AA233" s="304"/>
      <c r="AB233" s="304"/>
      <c r="AC233" s="304"/>
      <c r="AD233" s="304"/>
      <c r="AE233" s="304"/>
      <c r="AF233" s="304"/>
      <c r="AG233" s="304"/>
      <c r="AH233" s="304"/>
      <c r="AI233" s="304"/>
      <c r="AJ233" s="304"/>
      <c r="AK233" s="304"/>
      <c r="AL233" s="304"/>
      <c r="AM233" s="304"/>
      <c r="AN233" s="304"/>
      <c r="AO233" s="304"/>
      <c r="AP233" s="304"/>
      <c r="AQ233" s="304"/>
      <c r="AR233" s="304"/>
      <c r="AS233" s="304"/>
      <c r="AT233" s="304"/>
      <c r="AU233" s="304"/>
      <c r="AV233" s="304"/>
      <c r="AW233" s="304"/>
      <c r="AX233" s="304"/>
      <c r="AY233" s="304"/>
      <c r="AZ233" s="304"/>
      <c r="BA233" s="304"/>
      <c r="BB233" s="304"/>
      <c r="BC233" s="304"/>
      <c r="BD233" s="304"/>
      <c r="BE233" s="304"/>
      <c r="BF233" s="304"/>
      <c r="BG233" s="304"/>
      <c r="BH233" s="304"/>
      <c r="BI233" s="304"/>
      <c r="BJ233" s="304"/>
      <c r="BK233" s="304"/>
      <c r="BL233" s="304"/>
      <c r="BM233" s="304"/>
      <c r="BN233" s="304"/>
      <c r="BO233" s="304"/>
      <c r="BP233" s="304"/>
      <c r="BQ233" s="304"/>
      <c r="BR233" s="304"/>
      <c r="BS233" s="304"/>
      <c r="BT233" s="304"/>
      <c r="BU233" s="304"/>
      <c r="BV233" s="304"/>
      <c r="BW233" s="304"/>
      <c r="BX233" s="304"/>
      <c r="BY233" s="304"/>
      <c r="BZ233" s="304"/>
      <c r="CA233" s="304"/>
      <c r="CB233" s="304"/>
      <c r="CC233" s="304"/>
      <c r="CD233" s="304"/>
      <c r="CE233" s="304"/>
      <c r="CF233" s="304"/>
      <c r="CG233" s="304"/>
      <c r="CH233" s="304"/>
      <c r="CI233" s="304"/>
      <c r="CJ233" s="304"/>
      <c r="CK233" s="304"/>
      <c r="CL233" s="304"/>
      <c r="CM233" s="304"/>
      <c r="CN233" s="304"/>
    </row>
    <row r="234" spans="1:92" s="2" customFormat="1" ht="21.75" customHeight="1">
      <c r="A234" s="52"/>
      <c r="B234" s="61"/>
      <c r="C234" s="62"/>
      <c r="D234" s="110"/>
      <c r="E234" s="79"/>
      <c r="F234" s="65"/>
      <c r="G234" s="111"/>
      <c r="H234" s="68"/>
      <c r="I234" s="68"/>
      <c r="J234" s="68"/>
      <c r="K234" s="69"/>
      <c r="L234" s="69"/>
      <c r="M234" s="70"/>
      <c r="N234" s="45"/>
      <c r="O234" s="112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  <c r="BG234" s="51"/>
      <c r="BH234" s="51"/>
      <c r="BI234" s="51"/>
      <c r="BJ234" s="51"/>
      <c r="BK234" s="51"/>
      <c r="BL234" s="51"/>
      <c r="BM234" s="51"/>
      <c r="BN234" s="51"/>
      <c r="BO234" s="51"/>
      <c r="BP234" s="51"/>
      <c r="BQ234" s="51"/>
      <c r="BR234" s="51"/>
      <c r="BS234" s="51"/>
      <c r="BT234" s="51"/>
      <c r="BU234" s="51"/>
      <c r="BV234" s="51"/>
      <c r="BW234" s="51"/>
      <c r="BX234" s="51"/>
      <c r="BY234" s="51"/>
      <c r="BZ234" s="51"/>
      <c r="CA234" s="51"/>
      <c r="CB234" s="51"/>
      <c r="CC234" s="51"/>
      <c r="CD234" s="51"/>
      <c r="CE234" s="51"/>
      <c r="CF234" s="51"/>
      <c r="CG234" s="51"/>
      <c r="CH234" s="51"/>
      <c r="CI234" s="51"/>
      <c r="CJ234" s="51"/>
      <c r="CK234" s="51"/>
      <c r="CL234" s="51"/>
      <c r="CM234" s="51"/>
      <c r="CN234" s="51"/>
    </row>
    <row r="235" spans="1:92" s="2" customFormat="1" ht="15" customHeight="1">
      <c r="A235" s="52" t="s">
        <v>144</v>
      </c>
      <c r="B235" s="61"/>
      <c r="C235" s="88"/>
      <c r="D235" s="113"/>
      <c r="E235" s="79"/>
      <c r="F235" s="65"/>
      <c r="G235" s="114"/>
      <c r="H235" s="68"/>
      <c r="I235" s="68"/>
      <c r="J235" s="68"/>
      <c r="K235" s="69"/>
      <c r="L235" s="69"/>
      <c r="M235" s="91"/>
      <c r="N235" s="45"/>
      <c r="O235" s="82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1"/>
      <c r="BR235" s="51"/>
      <c r="BS235" s="51"/>
      <c r="BT235" s="51"/>
      <c r="BU235" s="51"/>
      <c r="BV235" s="51"/>
      <c r="BW235" s="51"/>
      <c r="BX235" s="51"/>
      <c r="BY235" s="51"/>
      <c r="BZ235" s="51"/>
      <c r="CA235" s="51"/>
      <c r="CB235" s="51"/>
      <c r="CC235" s="51"/>
      <c r="CD235" s="51"/>
      <c r="CE235" s="51"/>
      <c r="CF235" s="51"/>
      <c r="CG235" s="51"/>
      <c r="CH235" s="51"/>
      <c r="CI235" s="51"/>
      <c r="CJ235" s="51"/>
      <c r="CK235" s="51"/>
      <c r="CL235" s="51"/>
      <c r="CM235" s="51"/>
      <c r="CN235" s="51"/>
    </row>
    <row r="236" spans="1:92" s="2" customFormat="1" ht="15" customHeight="1">
      <c r="A236" s="52"/>
      <c r="B236" s="61"/>
      <c r="C236" s="88"/>
      <c r="D236" s="113"/>
      <c r="E236" s="79"/>
      <c r="F236" s="65"/>
      <c r="G236" s="114"/>
      <c r="H236" s="68"/>
      <c r="I236" s="68"/>
      <c r="J236" s="68"/>
      <c r="K236" s="69"/>
      <c r="L236" s="69"/>
      <c r="M236" s="91"/>
      <c r="N236" s="45"/>
      <c r="O236" s="82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  <c r="BG236" s="51"/>
      <c r="BH236" s="51"/>
      <c r="BI236" s="51"/>
      <c r="BJ236" s="51"/>
      <c r="BK236" s="51"/>
      <c r="BL236" s="51"/>
      <c r="BM236" s="51"/>
      <c r="BN236" s="51"/>
      <c r="BO236" s="51"/>
      <c r="BP236" s="51"/>
      <c r="BQ236" s="51"/>
      <c r="BR236" s="51"/>
      <c r="BS236" s="51"/>
      <c r="BT236" s="51"/>
      <c r="BU236" s="51"/>
      <c r="BV236" s="51"/>
      <c r="BW236" s="51"/>
      <c r="BX236" s="51"/>
      <c r="BY236" s="51"/>
      <c r="BZ236" s="51"/>
      <c r="CA236" s="51"/>
      <c r="CB236" s="51"/>
      <c r="CC236" s="51"/>
      <c r="CD236" s="51"/>
      <c r="CE236" s="51"/>
      <c r="CF236" s="51"/>
      <c r="CG236" s="51"/>
      <c r="CH236" s="51"/>
      <c r="CI236" s="51"/>
      <c r="CJ236" s="51"/>
      <c r="CK236" s="51"/>
      <c r="CL236" s="51"/>
      <c r="CM236" s="51"/>
      <c r="CN236" s="51"/>
    </row>
    <row r="237" spans="1:92" s="2" customFormat="1" ht="15" customHeight="1">
      <c r="A237" s="52"/>
      <c r="B237" s="61"/>
      <c r="C237" s="88"/>
      <c r="D237" s="113"/>
      <c r="E237" s="79"/>
      <c r="F237" s="65"/>
      <c r="G237" s="114"/>
      <c r="H237" s="68"/>
      <c r="I237" s="68"/>
      <c r="J237" s="68"/>
      <c r="K237" s="69"/>
      <c r="L237" s="69"/>
      <c r="M237" s="91"/>
      <c r="N237" s="45"/>
      <c r="O237" s="82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  <c r="BL237" s="51"/>
      <c r="BM237" s="51"/>
      <c r="BN237" s="51"/>
      <c r="BO237" s="51"/>
      <c r="BP237" s="51"/>
      <c r="BQ237" s="51"/>
      <c r="BR237" s="51"/>
      <c r="BS237" s="51"/>
      <c r="BT237" s="51"/>
      <c r="BU237" s="51"/>
      <c r="BV237" s="51"/>
      <c r="BW237" s="51"/>
      <c r="BX237" s="51"/>
      <c r="BY237" s="51"/>
      <c r="BZ237" s="51"/>
      <c r="CA237" s="51"/>
      <c r="CB237" s="51"/>
      <c r="CC237" s="51"/>
      <c r="CD237" s="51"/>
      <c r="CE237" s="51"/>
      <c r="CF237" s="51"/>
      <c r="CG237" s="51"/>
      <c r="CH237" s="51"/>
      <c r="CI237" s="51"/>
      <c r="CJ237" s="51"/>
      <c r="CK237" s="51"/>
      <c r="CL237" s="51"/>
      <c r="CM237" s="51"/>
      <c r="CN237" s="51"/>
    </row>
    <row r="238" spans="1:92" s="2" customFormat="1" ht="15" customHeight="1">
      <c r="A238" s="52" t="s">
        <v>144</v>
      </c>
      <c r="B238" s="61"/>
      <c r="C238" s="88"/>
      <c r="D238" s="113"/>
      <c r="E238" s="79"/>
      <c r="F238" s="65"/>
      <c r="G238" s="114"/>
      <c r="H238" s="68"/>
      <c r="I238" s="68"/>
      <c r="J238" s="68"/>
      <c r="K238" s="69"/>
      <c r="L238" s="69"/>
      <c r="M238" s="91"/>
      <c r="N238" s="45"/>
      <c r="O238" s="82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  <c r="BM238" s="51"/>
      <c r="BN238" s="51"/>
      <c r="BO238" s="51"/>
      <c r="BP238" s="51"/>
      <c r="BQ238" s="51"/>
      <c r="BR238" s="51"/>
      <c r="BS238" s="51"/>
      <c r="BT238" s="51"/>
      <c r="BU238" s="51"/>
      <c r="BV238" s="51"/>
      <c r="BW238" s="51"/>
      <c r="BX238" s="51"/>
      <c r="BY238" s="51"/>
      <c r="BZ238" s="51"/>
      <c r="CA238" s="51"/>
      <c r="CB238" s="51"/>
      <c r="CC238" s="51"/>
      <c r="CD238" s="51"/>
      <c r="CE238" s="51"/>
      <c r="CF238" s="51"/>
      <c r="CG238" s="51"/>
      <c r="CH238" s="51"/>
      <c r="CI238" s="51"/>
      <c r="CJ238" s="51"/>
      <c r="CK238" s="51"/>
      <c r="CL238" s="51"/>
      <c r="CM238" s="51"/>
      <c r="CN238" s="51"/>
    </row>
    <row r="239" spans="1:92" s="5" customFormat="1" ht="15" customHeight="1">
      <c r="A239" s="56"/>
      <c r="B239" s="61"/>
      <c r="C239" s="88"/>
      <c r="D239" s="108"/>
      <c r="E239" s="79"/>
      <c r="F239" s="65"/>
      <c r="G239" s="66"/>
      <c r="H239" s="68"/>
      <c r="I239" s="68"/>
      <c r="J239" s="68"/>
      <c r="K239" s="69"/>
      <c r="L239" s="69"/>
      <c r="M239" s="109"/>
      <c r="N239" s="45"/>
      <c r="O239" s="82"/>
      <c r="P239" s="304"/>
      <c r="Q239" s="304"/>
      <c r="R239" s="304"/>
      <c r="S239" s="304"/>
      <c r="T239" s="304"/>
      <c r="U239" s="304"/>
      <c r="V239" s="304"/>
      <c r="W239" s="304"/>
      <c r="X239" s="304"/>
      <c r="Y239" s="304"/>
      <c r="Z239" s="304"/>
      <c r="AA239" s="304"/>
      <c r="AB239" s="304"/>
      <c r="AC239" s="304"/>
      <c r="AD239" s="304"/>
      <c r="AE239" s="304"/>
      <c r="AF239" s="304"/>
      <c r="AG239" s="304"/>
      <c r="AH239" s="304"/>
      <c r="AI239" s="304"/>
      <c r="AJ239" s="304"/>
      <c r="AK239" s="304"/>
      <c r="AL239" s="304"/>
      <c r="AM239" s="304"/>
      <c r="AN239" s="304"/>
      <c r="AO239" s="304"/>
      <c r="AP239" s="304"/>
      <c r="AQ239" s="304"/>
      <c r="AR239" s="304"/>
      <c r="AS239" s="304"/>
      <c r="AT239" s="304"/>
      <c r="AU239" s="304"/>
      <c r="AV239" s="304"/>
      <c r="AW239" s="304"/>
      <c r="AX239" s="304"/>
      <c r="AY239" s="304"/>
      <c r="AZ239" s="304"/>
      <c r="BA239" s="304"/>
      <c r="BB239" s="304"/>
      <c r="BC239" s="304"/>
      <c r="BD239" s="304"/>
      <c r="BE239" s="304"/>
      <c r="BF239" s="304"/>
      <c r="BG239" s="304"/>
      <c r="BH239" s="304"/>
      <c r="BI239" s="304"/>
      <c r="BJ239" s="304"/>
      <c r="BK239" s="304"/>
      <c r="BL239" s="304"/>
      <c r="BM239" s="304"/>
      <c r="BN239" s="304"/>
      <c r="BO239" s="304"/>
      <c r="BP239" s="304"/>
      <c r="BQ239" s="304"/>
      <c r="BR239" s="304"/>
      <c r="BS239" s="304"/>
      <c r="BT239" s="304"/>
      <c r="BU239" s="304"/>
      <c r="BV239" s="304"/>
      <c r="BW239" s="304"/>
      <c r="BX239" s="304"/>
      <c r="BY239" s="304"/>
      <c r="BZ239" s="304"/>
      <c r="CA239" s="304"/>
      <c r="CB239" s="304"/>
      <c r="CC239" s="304"/>
      <c r="CD239" s="304"/>
      <c r="CE239" s="304"/>
      <c r="CF239" s="304"/>
      <c r="CG239" s="304"/>
      <c r="CH239" s="304"/>
      <c r="CI239" s="304"/>
      <c r="CJ239" s="304"/>
      <c r="CK239" s="304"/>
      <c r="CL239" s="304"/>
      <c r="CM239" s="304"/>
      <c r="CN239" s="304"/>
    </row>
    <row r="240" spans="1:92" s="3" customFormat="1" ht="15" customHeight="1">
      <c r="A240" s="57"/>
      <c r="B240" s="61"/>
      <c r="C240" s="88"/>
      <c r="D240" s="115"/>
      <c r="E240" s="81"/>
      <c r="F240" s="65"/>
      <c r="G240" s="103"/>
      <c r="H240" s="68"/>
      <c r="I240" s="68"/>
      <c r="J240" s="68"/>
      <c r="K240" s="116"/>
      <c r="L240" s="116"/>
      <c r="M240" s="104"/>
      <c r="N240" s="45"/>
      <c r="O240" s="117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  <c r="CA240" s="51"/>
      <c r="CB240" s="51"/>
      <c r="CC240" s="51"/>
      <c r="CD240" s="51"/>
      <c r="CE240" s="51"/>
      <c r="CF240" s="51"/>
      <c r="CG240" s="51"/>
      <c r="CH240" s="51"/>
      <c r="CI240" s="51"/>
      <c r="CJ240" s="51"/>
      <c r="CK240" s="51"/>
      <c r="CL240" s="51"/>
      <c r="CM240" s="51"/>
      <c r="CN240" s="51"/>
    </row>
    <row r="241" spans="1:92" s="3" customFormat="1" ht="25.5" customHeight="1">
      <c r="A241" s="52" t="s">
        <v>68</v>
      </c>
      <c r="B241" s="61"/>
      <c r="C241" s="62"/>
      <c r="D241" s="118"/>
      <c r="E241" s="75"/>
      <c r="F241" s="76"/>
      <c r="G241" s="66"/>
      <c r="H241" s="68"/>
      <c r="I241" s="68"/>
      <c r="J241" s="68"/>
      <c r="K241" s="119"/>
      <c r="L241" s="119"/>
      <c r="M241" s="70"/>
      <c r="N241" s="45"/>
      <c r="O241" s="82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  <c r="CA241" s="51"/>
      <c r="CB241" s="51"/>
      <c r="CC241" s="51"/>
      <c r="CD241" s="51"/>
      <c r="CE241" s="51"/>
      <c r="CF241" s="51"/>
      <c r="CG241" s="51"/>
      <c r="CH241" s="51"/>
      <c r="CI241" s="51"/>
      <c r="CJ241" s="51"/>
      <c r="CK241" s="51"/>
      <c r="CL241" s="51"/>
      <c r="CM241" s="51"/>
      <c r="CN241" s="51"/>
    </row>
    <row r="242" spans="1:92" s="3" customFormat="1" ht="24.75" customHeight="1">
      <c r="A242" s="52" t="s">
        <v>68</v>
      </c>
      <c r="B242" s="61"/>
      <c r="C242" s="62"/>
      <c r="D242" s="84"/>
      <c r="E242" s="75"/>
      <c r="F242" s="76"/>
      <c r="G242" s="66"/>
      <c r="H242" s="68"/>
      <c r="I242" s="68"/>
      <c r="J242" s="68"/>
      <c r="K242" s="119"/>
      <c r="L242" s="119"/>
      <c r="M242" s="70"/>
      <c r="N242" s="45"/>
      <c r="O242" s="82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51"/>
      <c r="BO242" s="51"/>
      <c r="BP242" s="51"/>
      <c r="BQ242" s="51"/>
      <c r="BR242" s="51"/>
      <c r="BS242" s="51"/>
      <c r="BT242" s="51"/>
      <c r="BU242" s="51"/>
      <c r="BV242" s="51"/>
      <c r="BW242" s="51"/>
      <c r="BX242" s="51"/>
      <c r="BY242" s="51"/>
      <c r="BZ242" s="51"/>
      <c r="CA242" s="51"/>
      <c r="CB242" s="51"/>
      <c r="CC242" s="51"/>
      <c r="CD242" s="51"/>
      <c r="CE242" s="51"/>
      <c r="CF242" s="51"/>
      <c r="CG242" s="51"/>
      <c r="CH242" s="51"/>
      <c r="CI242" s="51"/>
      <c r="CJ242" s="51"/>
      <c r="CK242" s="51"/>
      <c r="CL242" s="51"/>
      <c r="CM242" s="51"/>
      <c r="CN242" s="51"/>
    </row>
    <row r="243" spans="1:92" s="3" customFormat="1" ht="30.75" customHeight="1">
      <c r="A243" s="54" t="s">
        <v>69</v>
      </c>
      <c r="B243" s="61"/>
      <c r="C243" s="62"/>
      <c r="D243" s="120"/>
      <c r="E243" s="75"/>
      <c r="F243" s="76"/>
      <c r="G243" s="66"/>
      <c r="H243" s="68"/>
      <c r="I243" s="68"/>
      <c r="J243" s="68"/>
      <c r="K243" s="121"/>
      <c r="L243" s="121"/>
      <c r="M243" s="70"/>
      <c r="N243" s="45"/>
      <c r="O243" s="74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51"/>
      <c r="BO243" s="51"/>
      <c r="BP243" s="51"/>
      <c r="BQ243" s="51"/>
      <c r="BR243" s="51"/>
      <c r="BS243" s="51"/>
      <c r="BT243" s="51"/>
      <c r="BU243" s="51"/>
      <c r="BV243" s="51"/>
      <c r="BW243" s="51"/>
      <c r="BX243" s="51"/>
      <c r="BY243" s="51"/>
      <c r="BZ243" s="51"/>
      <c r="CA243" s="51"/>
      <c r="CB243" s="51"/>
      <c r="CC243" s="51"/>
      <c r="CD243" s="51"/>
      <c r="CE243" s="51"/>
      <c r="CF243" s="51"/>
      <c r="CG243" s="51"/>
      <c r="CH243" s="51"/>
      <c r="CI243" s="51"/>
      <c r="CJ243" s="51"/>
      <c r="CK243" s="51"/>
      <c r="CL243" s="51"/>
      <c r="CM243" s="51"/>
      <c r="CN243" s="51"/>
    </row>
    <row r="244" spans="1:92" s="3" customFormat="1" ht="30.75" customHeight="1">
      <c r="A244" s="52"/>
      <c r="B244" s="61"/>
      <c r="C244" s="62"/>
      <c r="D244" s="68"/>
      <c r="E244" s="75"/>
      <c r="F244" s="76"/>
      <c r="G244" s="122"/>
      <c r="H244" s="68"/>
      <c r="I244" s="68"/>
      <c r="J244" s="68"/>
      <c r="K244" s="123"/>
      <c r="L244" s="123"/>
      <c r="M244" s="70"/>
      <c r="N244" s="45"/>
      <c r="O244" s="74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  <c r="BT244" s="51"/>
      <c r="BU244" s="51"/>
      <c r="BV244" s="51"/>
      <c r="BW244" s="51"/>
      <c r="BX244" s="51"/>
      <c r="BY244" s="51"/>
      <c r="BZ244" s="51"/>
      <c r="CA244" s="51"/>
      <c r="CB244" s="51"/>
      <c r="CC244" s="51"/>
      <c r="CD244" s="51"/>
      <c r="CE244" s="51"/>
      <c r="CF244" s="51"/>
      <c r="CG244" s="51"/>
      <c r="CH244" s="51"/>
      <c r="CI244" s="51"/>
      <c r="CJ244" s="51"/>
      <c r="CK244" s="51"/>
      <c r="CL244" s="51"/>
      <c r="CM244" s="51"/>
      <c r="CN244" s="51"/>
    </row>
    <row r="245" spans="1:92" s="3" customFormat="1" ht="42" customHeight="1">
      <c r="A245" s="52"/>
      <c r="B245" s="124"/>
      <c r="C245" s="62"/>
      <c r="D245" s="84"/>
      <c r="E245" s="75"/>
      <c r="F245" s="76"/>
      <c r="G245" s="66"/>
      <c r="H245" s="68"/>
      <c r="I245" s="68"/>
      <c r="J245" s="68"/>
      <c r="K245" s="125"/>
      <c r="L245" s="125"/>
      <c r="M245" s="70"/>
      <c r="N245" s="45"/>
      <c r="O245" s="74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51"/>
      <c r="BH245" s="51"/>
      <c r="BI245" s="51"/>
      <c r="BJ245" s="51"/>
      <c r="BK245" s="51"/>
      <c r="BL245" s="51"/>
      <c r="BM245" s="51"/>
      <c r="BN245" s="51"/>
      <c r="BO245" s="51"/>
      <c r="BP245" s="51"/>
      <c r="BQ245" s="51"/>
      <c r="BR245" s="51"/>
      <c r="BS245" s="51"/>
      <c r="BT245" s="51"/>
      <c r="BU245" s="51"/>
      <c r="BV245" s="51"/>
      <c r="BW245" s="51"/>
      <c r="BX245" s="51"/>
      <c r="BY245" s="51"/>
      <c r="BZ245" s="51"/>
      <c r="CA245" s="51"/>
      <c r="CB245" s="51"/>
      <c r="CC245" s="51"/>
      <c r="CD245" s="51"/>
      <c r="CE245" s="51"/>
      <c r="CF245" s="51"/>
      <c r="CG245" s="51"/>
      <c r="CH245" s="51"/>
      <c r="CI245" s="51"/>
      <c r="CJ245" s="51"/>
      <c r="CK245" s="51"/>
      <c r="CL245" s="51"/>
      <c r="CM245" s="51"/>
      <c r="CN245" s="51"/>
    </row>
    <row r="246" spans="1:92" s="1" customFormat="1" ht="42" customHeight="1">
      <c r="A246" s="52"/>
      <c r="B246" s="61"/>
      <c r="C246" s="62"/>
      <c r="D246" s="84"/>
      <c r="E246" s="75"/>
      <c r="F246" s="76"/>
      <c r="G246" s="66"/>
      <c r="H246" s="68"/>
      <c r="I246" s="68"/>
      <c r="J246" s="68"/>
      <c r="K246" s="125"/>
      <c r="L246" s="125"/>
      <c r="M246" s="70"/>
      <c r="N246" s="45"/>
      <c r="O246" s="74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  <c r="AR246" s="51"/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  <c r="BL246" s="51"/>
      <c r="BM246" s="51"/>
      <c r="BN246" s="51"/>
      <c r="BO246" s="51"/>
      <c r="BP246" s="51"/>
      <c r="BQ246" s="51"/>
      <c r="BR246" s="51"/>
      <c r="BS246" s="51"/>
      <c r="BT246" s="51"/>
      <c r="BU246" s="51"/>
      <c r="BV246" s="51"/>
      <c r="BW246" s="51"/>
      <c r="BX246" s="51"/>
      <c r="BY246" s="51"/>
      <c r="BZ246" s="51"/>
      <c r="CA246" s="51"/>
      <c r="CB246" s="51"/>
      <c r="CC246" s="51"/>
      <c r="CD246" s="51"/>
      <c r="CE246" s="51"/>
      <c r="CF246" s="51"/>
      <c r="CG246" s="51"/>
      <c r="CH246" s="51"/>
      <c r="CI246" s="51"/>
      <c r="CJ246" s="51"/>
      <c r="CK246" s="51"/>
      <c r="CL246" s="51"/>
      <c r="CM246" s="51"/>
      <c r="CN246" s="51"/>
    </row>
    <row r="247" spans="1:92" s="1" customFormat="1" ht="42" customHeight="1">
      <c r="A247" s="52"/>
      <c r="B247" s="61"/>
      <c r="C247" s="62"/>
      <c r="D247" s="84"/>
      <c r="E247" s="75"/>
      <c r="F247" s="76"/>
      <c r="G247" s="66"/>
      <c r="H247" s="68"/>
      <c r="I247" s="68"/>
      <c r="J247" s="68"/>
      <c r="K247" s="125"/>
      <c r="L247" s="125"/>
      <c r="M247" s="70"/>
      <c r="N247" s="45"/>
      <c r="O247" s="74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  <c r="AQ247" s="51"/>
      <c r="AR247" s="51"/>
      <c r="AS247" s="51"/>
      <c r="AT247" s="51"/>
      <c r="AU247" s="51"/>
      <c r="AV247" s="51"/>
      <c r="AW247" s="51"/>
      <c r="AX247" s="51"/>
      <c r="AY247" s="51"/>
      <c r="AZ247" s="51"/>
      <c r="BA247" s="51"/>
      <c r="BB247" s="51"/>
      <c r="BC247" s="51"/>
      <c r="BD247" s="51"/>
      <c r="BE247" s="51"/>
      <c r="BF247" s="51"/>
      <c r="BG247" s="51"/>
      <c r="BH247" s="51"/>
      <c r="BI247" s="51"/>
      <c r="BJ247" s="51"/>
      <c r="BK247" s="51"/>
      <c r="BL247" s="51"/>
      <c r="BM247" s="51"/>
      <c r="BN247" s="51"/>
      <c r="BO247" s="51"/>
      <c r="BP247" s="51"/>
      <c r="BQ247" s="51"/>
      <c r="BR247" s="51"/>
      <c r="BS247" s="51"/>
      <c r="BT247" s="51"/>
      <c r="BU247" s="51"/>
      <c r="BV247" s="51"/>
      <c r="BW247" s="51"/>
      <c r="BX247" s="51"/>
      <c r="BY247" s="51"/>
      <c r="BZ247" s="51"/>
      <c r="CA247" s="51"/>
      <c r="CB247" s="51"/>
      <c r="CC247" s="51"/>
      <c r="CD247" s="51"/>
      <c r="CE247" s="51"/>
      <c r="CF247" s="51"/>
      <c r="CG247" s="51"/>
      <c r="CH247" s="51"/>
      <c r="CI247" s="51"/>
      <c r="CJ247" s="51"/>
      <c r="CK247" s="51"/>
      <c r="CL247" s="51"/>
      <c r="CM247" s="51"/>
      <c r="CN247" s="51"/>
    </row>
    <row r="248" spans="1:92" s="1" customFormat="1" ht="15" customHeight="1">
      <c r="A248" s="52"/>
      <c r="B248" s="61"/>
      <c r="C248" s="88"/>
      <c r="D248" s="84"/>
      <c r="E248" s="75"/>
      <c r="F248" s="76"/>
      <c r="G248" s="66"/>
      <c r="H248" s="68"/>
      <c r="I248" s="68"/>
      <c r="J248" s="68"/>
      <c r="K248" s="69"/>
      <c r="L248" s="69"/>
      <c r="M248" s="126"/>
      <c r="N248" s="45"/>
      <c r="O248" s="74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51"/>
      <c r="BH248" s="51"/>
      <c r="BI248" s="51"/>
      <c r="BJ248" s="51"/>
      <c r="BK248" s="51"/>
      <c r="BL248" s="51"/>
      <c r="BM248" s="51"/>
      <c r="BN248" s="51"/>
      <c r="BO248" s="51"/>
      <c r="BP248" s="51"/>
      <c r="BQ248" s="51"/>
      <c r="BR248" s="51"/>
      <c r="BS248" s="51"/>
      <c r="BT248" s="51"/>
      <c r="BU248" s="51"/>
      <c r="BV248" s="51"/>
      <c r="BW248" s="51"/>
      <c r="BX248" s="51"/>
      <c r="BY248" s="51"/>
      <c r="BZ248" s="51"/>
      <c r="CA248" s="51"/>
      <c r="CB248" s="51"/>
      <c r="CC248" s="51"/>
      <c r="CD248" s="51"/>
      <c r="CE248" s="51"/>
      <c r="CF248" s="51"/>
      <c r="CG248" s="51"/>
      <c r="CH248" s="51"/>
      <c r="CI248" s="51"/>
      <c r="CJ248" s="51"/>
      <c r="CK248" s="51"/>
      <c r="CL248" s="51"/>
      <c r="CM248" s="51"/>
      <c r="CN248" s="51"/>
    </row>
    <row r="249" spans="1:92" s="17" customFormat="1">
      <c r="A249" s="57"/>
      <c r="B249" s="61"/>
      <c r="C249" s="88"/>
      <c r="D249" s="115"/>
      <c r="E249" s="81"/>
      <c r="F249" s="65"/>
      <c r="G249" s="103"/>
      <c r="H249" s="68"/>
      <c r="I249" s="68"/>
      <c r="J249" s="68"/>
      <c r="K249" s="69"/>
      <c r="L249" s="69"/>
      <c r="M249" s="104"/>
      <c r="N249" s="45"/>
      <c r="O249" s="117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  <c r="CD249" s="43"/>
      <c r="CE249" s="43"/>
      <c r="CF249" s="43"/>
      <c r="CG249" s="43"/>
      <c r="CH249" s="43"/>
      <c r="CI249" s="43"/>
      <c r="CJ249" s="43"/>
      <c r="CK249" s="43"/>
      <c r="CL249" s="43"/>
      <c r="CM249" s="43"/>
      <c r="CN249" s="43"/>
    </row>
    <row r="250" spans="1:92" s="30" customFormat="1">
      <c r="A250" s="53" t="s">
        <v>85</v>
      </c>
      <c r="B250" s="61"/>
      <c r="C250" s="62"/>
      <c r="D250" s="89"/>
      <c r="E250" s="72"/>
      <c r="F250" s="65"/>
      <c r="G250" s="73"/>
      <c r="H250" s="68"/>
      <c r="I250" s="68"/>
      <c r="J250" s="68"/>
      <c r="K250" s="69"/>
      <c r="L250" s="69"/>
      <c r="M250" s="70"/>
      <c r="N250" s="45"/>
      <c r="O250" s="127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</row>
    <row r="251" spans="1:92" s="30" customFormat="1">
      <c r="A251" s="52" t="s">
        <v>71</v>
      </c>
      <c r="B251" s="61"/>
      <c r="C251" s="62"/>
      <c r="D251" s="84"/>
      <c r="E251" s="75"/>
      <c r="F251" s="76"/>
      <c r="G251" s="66"/>
      <c r="H251" s="68"/>
      <c r="I251" s="68"/>
      <c r="J251" s="68"/>
      <c r="K251" s="69"/>
      <c r="L251" s="69"/>
      <c r="M251" s="70"/>
      <c r="N251" s="45"/>
      <c r="O251" s="77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  <c r="CM251" s="43"/>
      <c r="CN251" s="43"/>
    </row>
    <row r="252" spans="1:92" s="30" customFormat="1">
      <c r="A252" s="52" t="s">
        <v>70</v>
      </c>
      <c r="B252" s="61"/>
      <c r="C252" s="62"/>
      <c r="D252" s="105"/>
      <c r="E252" s="75"/>
      <c r="F252" s="76"/>
      <c r="G252" s="66"/>
      <c r="H252" s="68"/>
      <c r="I252" s="68"/>
      <c r="J252" s="68"/>
      <c r="K252" s="69"/>
      <c r="L252" s="69"/>
      <c r="M252" s="70"/>
      <c r="N252" s="45"/>
      <c r="O252" s="77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</row>
    <row r="253" spans="1:92" s="30" customFormat="1">
      <c r="A253" s="52" t="s">
        <v>8</v>
      </c>
      <c r="B253" s="61"/>
      <c r="C253" s="62"/>
      <c r="D253" s="84"/>
      <c r="E253" s="75"/>
      <c r="F253" s="65"/>
      <c r="G253" s="66"/>
      <c r="H253" s="68"/>
      <c r="I253" s="68"/>
      <c r="J253" s="68"/>
      <c r="K253" s="69"/>
      <c r="L253" s="69"/>
      <c r="M253" s="70"/>
      <c r="N253" s="45"/>
      <c r="O253" s="71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</row>
    <row r="254" spans="1:92" s="30" customFormat="1" ht="99.75" customHeight="1">
      <c r="A254" s="52" t="s">
        <v>4</v>
      </c>
      <c r="B254" s="61"/>
      <c r="C254" s="62"/>
      <c r="D254" s="128"/>
      <c r="E254" s="64"/>
      <c r="F254" s="65"/>
      <c r="G254" s="66"/>
      <c r="H254" s="68"/>
      <c r="I254" s="68"/>
      <c r="J254" s="68"/>
      <c r="K254" s="69"/>
      <c r="L254" s="69"/>
      <c r="M254" s="70"/>
      <c r="N254" s="45"/>
      <c r="O254" s="71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</row>
    <row r="255" spans="1:92" s="30" customFormat="1" ht="28.5" customHeight="1">
      <c r="A255" s="52"/>
      <c r="B255" s="61"/>
      <c r="C255" s="62"/>
      <c r="D255" s="84"/>
      <c r="E255" s="64"/>
      <c r="F255" s="65"/>
      <c r="G255" s="66"/>
      <c r="H255" s="68"/>
      <c r="I255" s="68"/>
      <c r="J255" s="68"/>
      <c r="K255" s="69"/>
      <c r="L255" s="69"/>
      <c r="M255" s="70"/>
      <c r="N255" s="45"/>
      <c r="O255" s="74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</row>
    <row r="256" spans="1:92" s="30" customFormat="1" ht="24" customHeight="1">
      <c r="A256" s="52"/>
      <c r="B256" s="61"/>
      <c r="C256" s="62"/>
      <c r="D256" s="84"/>
      <c r="E256" s="64"/>
      <c r="F256" s="65"/>
      <c r="G256" s="66"/>
      <c r="H256" s="68"/>
      <c r="I256" s="68"/>
      <c r="J256" s="68"/>
      <c r="K256" s="69"/>
      <c r="L256" s="69"/>
      <c r="M256" s="70"/>
      <c r="N256" s="45"/>
      <c r="O256" s="74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</row>
    <row r="257" spans="1:92" s="43" customFormat="1" ht="24" customHeight="1">
      <c r="A257" s="52"/>
      <c r="B257" s="61"/>
      <c r="C257" s="62"/>
      <c r="D257" s="84"/>
      <c r="E257" s="64"/>
      <c r="F257" s="65"/>
      <c r="G257" s="66"/>
      <c r="H257" s="68"/>
      <c r="I257" s="68"/>
      <c r="J257" s="68"/>
      <c r="K257" s="69"/>
      <c r="L257" s="69"/>
      <c r="M257" s="70"/>
      <c r="N257" s="45"/>
      <c r="O257" s="74"/>
    </row>
    <row r="258" spans="1:92" s="1" customFormat="1" ht="20.45" customHeight="1">
      <c r="A258" s="58"/>
      <c r="B258" s="61"/>
      <c r="C258" s="88"/>
      <c r="D258" s="128"/>
      <c r="E258" s="64"/>
      <c r="F258" s="129"/>
      <c r="G258" s="130"/>
      <c r="H258" s="131"/>
      <c r="I258" s="131"/>
      <c r="J258" s="131"/>
      <c r="K258" s="69"/>
      <c r="L258" s="69"/>
      <c r="M258" s="104"/>
      <c r="N258" s="45"/>
      <c r="O258" s="127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1"/>
      <c r="AN258" s="51"/>
      <c r="AO258" s="51"/>
      <c r="AP258" s="51"/>
      <c r="AQ258" s="51"/>
      <c r="AR258" s="51"/>
      <c r="AS258" s="51"/>
      <c r="AT258" s="51"/>
      <c r="AU258" s="51"/>
      <c r="AV258" s="51"/>
      <c r="AW258" s="51"/>
      <c r="AX258" s="51"/>
      <c r="AY258" s="51"/>
      <c r="AZ258" s="51"/>
      <c r="BA258" s="51"/>
      <c r="BB258" s="51"/>
      <c r="BC258" s="51"/>
      <c r="BD258" s="51"/>
      <c r="BE258" s="51"/>
      <c r="BF258" s="51"/>
      <c r="BG258" s="51"/>
      <c r="BH258" s="51"/>
      <c r="BI258" s="51"/>
      <c r="BJ258" s="51"/>
      <c r="BK258" s="51"/>
      <c r="BL258" s="51"/>
      <c r="BM258" s="51"/>
      <c r="BN258" s="51"/>
      <c r="BO258" s="51"/>
      <c r="BP258" s="51"/>
      <c r="BQ258" s="51"/>
      <c r="BR258" s="51"/>
      <c r="BS258" s="51"/>
      <c r="BT258" s="51"/>
      <c r="BU258" s="51"/>
      <c r="BV258" s="51"/>
      <c r="BW258" s="51"/>
      <c r="BX258" s="51"/>
      <c r="BY258" s="51"/>
      <c r="BZ258" s="51"/>
      <c r="CA258" s="51"/>
      <c r="CB258" s="51"/>
      <c r="CC258" s="51"/>
      <c r="CD258" s="51"/>
      <c r="CE258" s="51"/>
      <c r="CF258" s="51"/>
      <c r="CG258" s="51"/>
      <c r="CH258" s="51"/>
      <c r="CI258" s="51"/>
      <c r="CJ258" s="51"/>
      <c r="CK258" s="51"/>
      <c r="CL258" s="51"/>
      <c r="CM258" s="51"/>
      <c r="CN258" s="51"/>
    </row>
    <row r="259" spans="1:92" s="2" customFormat="1" ht="60.75" customHeight="1">
      <c r="A259" s="57">
        <v>114</v>
      </c>
      <c r="B259" s="61"/>
      <c r="C259" s="132"/>
      <c r="D259" s="115"/>
      <c r="E259" s="81"/>
      <c r="F259" s="65"/>
      <c r="G259" s="133"/>
      <c r="H259" s="100"/>
      <c r="I259" s="100"/>
      <c r="J259" s="100"/>
      <c r="K259" s="69"/>
      <c r="L259" s="69"/>
      <c r="M259" s="70"/>
      <c r="N259" s="45"/>
      <c r="O259" s="117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  <c r="BC259" s="51"/>
      <c r="BD259" s="51"/>
      <c r="BE259" s="51"/>
      <c r="BF259" s="51"/>
      <c r="BG259" s="51"/>
      <c r="BH259" s="51"/>
      <c r="BI259" s="51"/>
      <c r="BJ259" s="51"/>
      <c r="BK259" s="51"/>
      <c r="BL259" s="51"/>
      <c r="BM259" s="51"/>
      <c r="BN259" s="51"/>
      <c r="BO259" s="51"/>
      <c r="BP259" s="51"/>
      <c r="BQ259" s="51"/>
      <c r="BR259" s="51"/>
      <c r="BS259" s="51"/>
      <c r="BT259" s="51"/>
      <c r="BU259" s="51"/>
      <c r="BV259" s="51"/>
      <c r="BW259" s="51"/>
      <c r="BX259" s="51"/>
      <c r="BY259" s="51"/>
      <c r="BZ259" s="51"/>
      <c r="CA259" s="51"/>
      <c r="CB259" s="51"/>
      <c r="CC259" s="51"/>
      <c r="CD259" s="51"/>
      <c r="CE259" s="51"/>
      <c r="CF259" s="51"/>
      <c r="CG259" s="51"/>
      <c r="CH259" s="51"/>
      <c r="CI259" s="51"/>
      <c r="CJ259" s="51"/>
      <c r="CK259" s="51"/>
      <c r="CL259" s="51"/>
      <c r="CM259" s="51"/>
      <c r="CN259" s="51"/>
    </row>
    <row r="260" spans="1:92" s="31" customFormat="1">
      <c r="A260" s="57"/>
      <c r="B260" s="61"/>
      <c r="C260" s="88"/>
      <c r="D260" s="115"/>
      <c r="E260" s="81"/>
      <c r="F260" s="65"/>
      <c r="G260" s="134"/>
      <c r="H260" s="68"/>
      <c r="I260" s="68"/>
      <c r="J260" s="68"/>
      <c r="K260" s="69"/>
      <c r="L260" s="69"/>
      <c r="M260" s="135"/>
      <c r="N260" s="45"/>
      <c r="O260" s="117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  <c r="BC260" s="51"/>
      <c r="BD260" s="51"/>
      <c r="BE260" s="51"/>
      <c r="BF260" s="51"/>
      <c r="BG260" s="51"/>
      <c r="BH260" s="51"/>
      <c r="BI260" s="51"/>
      <c r="BJ260" s="51"/>
      <c r="BK260" s="51"/>
      <c r="BL260" s="51"/>
      <c r="BM260" s="51"/>
      <c r="BN260" s="51"/>
      <c r="BO260" s="51"/>
      <c r="BP260" s="51"/>
      <c r="BQ260" s="51"/>
      <c r="BR260" s="51"/>
      <c r="BS260" s="51"/>
      <c r="BT260" s="51"/>
      <c r="BU260" s="51"/>
      <c r="BV260" s="51"/>
      <c r="BW260" s="51"/>
      <c r="BX260" s="51"/>
      <c r="BY260" s="51"/>
      <c r="BZ260" s="51"/>
      <c r="CA260" s="51"/>
      <c r="CB260" s="51"/>
      <c r="CC260" s="51"/>
      <c r="CD260" s="51"/>
      <c r="CE260" s="51"/>
      <c r="CF260" s="51"/>
      <c r="CG260" s="51"/>
      <c r="CH260" s="51"/>
      <c r="CI260" s="51"/>
      <c r="CJ260" s="51"/>
      <c r="CK260" s="51"/>
      <c r="CL260" s="51"/>
      <c r="CM260" s="51"/>
      <c r="CN260" s="51"/>
    </row>
    <row r="261" spans="1:92" s="1" customFormat="1">
      <c r="A261" s="57"/>
      <c r="B261" s="61"/>
      <c r="C261" s="88"/>
      <c r="D261" s="115"/>
      <c r="E261" s="81"/>
      <c r="F261" s="65"/>
      <c r="G261" s="103"/>
      <c r="H261" s="68"/>
      <c r="I261" s="68"/>
      <c r="J261" s="68"/>
      <c r="K261" s="69"/>
      <c r="L261" s="69"/>
      <c r="M261" s="104"/>
      <c r="N261" s="45"/>
      <c r="O261" s="117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  <c r="BC261" s="51"/>
      <c r="BD261" s="51"/>
      <c r="BE261" s="51"/>
      <c r="BF261" s="51"/>
      <c r="BG261" s="51"/>
      <c r="BH261" s="51"/>
      <c r="BI261" s="51"/>
      <c r="BJ261" s="51"/>
      <c r="BK261" s="51"/>
      <c r="BL261" s="51"/>
      <c r="BM261" s="51"/>
      <c r="BN261" s="51"/>
      <c r="BO261" s="51"/>
      <c r="BP261" s="51"/>
      <c r="BQ261" s="51"/>
      <c r="BR261" s="51"/>
      <c r="BS261" s="51"/>
      <c r="BT261" s="51"/>
      <c r="BU261" s="51"/>
      <c r="BV261" s="51"/>
      <c r="BW261" s="51"/>
      <c r="BX261" s="51"/>
      <c r="BY261" s="51"/>
      <c r="BZ261" s="51"/>
      <c r="CA261" s="51"/>
      <c r="CB261" s="51"/>
      <c r="CC261" s="51"/>
      <c r="CD261" s="51"/>
      <c r="CE261" s="51"/>
      <c r="CF261" s="51"/>
      <c r="CG261" s="51"/>
      <c r="CH261" s="51"/>
      <c r="CI261" s="51"/>
      <c r="CJ261" s="51"/>
      <c r="CK261" s="51"/>
      <c r="CL261" s="51"/>
      <c r="CM261" s="51"/>
      <c r="CN261" s="51"/>
    </row>
    <row r="262" spans="1:92" s="2" customFormat="1">
      <c r="A262" s="59"/>
      <c r="B262" s="61"/>
      <c r="C262" s="62"/>
      <c r="D262" s="105"/>
      <c r="E262" s="79"/>
      <c r="F262" s="65"/>
      <c r="G262" s="83"/>
      <c r="H262" s="68"/>
      <c r="I262" s="68"/>
      <c r="J262" s="68"/>
      <c r="K262" s="69"/>
      <c r="L262" s="69"/>
      <c r="M262" s="70"/>
      <c r="N262" s="45"/>
      <c r="O262" s="7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  <c r="BC262" s="51"/>
      <c r="BD262" s="51"/>
      <c r="BE262" s="51"/>
      <c r="BF262" s="51"/>
      <c r="BG262" s="51"/>
      <c r="BH262" s="51"/>
      <c r="BI262" s="51"/>
      <c r="BJ262" s="51"/>
      <c r="BK262" s="51"/>
      <c r="BL262" s="51"/>
      <c r="BM262" s="51"/>
      <c r="BN262" s="51"/>
      <c r="BO262" s="51"/>
      <c r="BP262" s="51"/>
      <c r="BQ262" s="51"/>
      <c r="BR262" s="51"/>
      <c r="BS262" s="51"/>
      <c r="BT262" s="51"/>
      <c r="BU262" s="51"/>
      <c r="BV262" s="51"/>
      <c r="BW262" s="51"/>
      <c r="BX262" s="51"/>
      <c r="BY262" s="51"/>
      <c r="BZ262" s="51"/>
      <c r="CA262" s="51"/>
      <c r="CB262" s="51"/>
      <c r="CC262" s="51"/>
      <c r="CD262" s="51"/>
      <c r="CE262" s="51"/>
      <c r="CF262" s="51"/>
      <c r="CG262" s="51"/>
      <c r="CH262" s="51"/>
      <c r="CI262" s="51"/>
      <c r="CJ262" s="51"/>
      <c r="CK262" s="51"/>
      <c r="CL262" s="51"/>
      <c r="CM262" s="51"/>
      <c r="CN262" s="51"/>
    </row>
    <row r="263" spans="1:92" s="2" customFormat="1">
      <c r="A263" s="59"/>
      <c r="B263" s="61"/>
      <c r="C263" s="62"/>
      <c r="D263" s="105"/>
      <c r="E263" s="79"/>
      <c r="F263" s="65"/>
      <c r="G263" s="83"/>
      <c r="H263" s="68"/>
      <c r="I263" s="68"/>
      <c r="J263" s="68"/>
      <c r="K263" s="69"/>
      <c r="L263" s="69"/>
      <c r="M263" s="70"/>
      <c r="N263" s="45"/>
      <c r="O263" s="7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51"/>
      <c r="AY263" s="51"/>
      <c r="AZ263" s="51"/>
      <c r="BA263" s="51"/>
      <c r="BB263" s="51"/>
      <c r="BC263" s="51"/>
      <c r="BD263" s="51"/>
      <c r="BE263" s="51"/>
      <c r="BF263" s="51"/>
      <c r="BG263" s="51"/>
      <c r="BH263" s="51"/>
      <c r="BI263" s="51"/>
      <c r="BJ263" s="51"/>
      <c r="BK263" s="51"/>
      <c r="BL263" s="51"/>
      <c r="BM263" s="51"/>
      <c r="BN263" s="51"/>
      <c r="BO263" s="51"/>
      <c r="BP263" s="51"/>
      <c r="BQ263" s="51"/>
      <c r="BR263" s="51"/>
      <c r="BS263" s="51"/>
      <c r="BT263" s="51"/>
      <c r="BU263" s="51"/>
      <c r="BV263" s="51"/>
      <c r="BW263" s="51"/>
      <c r="BX263" s="51"/>
      <c r="BY263" s="51"/>
      <c r="BZ263" s="51"/>
      <c r="CA263" s="51"/>
      <c r="CB263" s="51"/>
      <c r="CC263" s="51"/>
      <c r="CD263" s="51"/>
      <c r="CE263" s="51"/>
      <c r="CF263" s="51"/>
      <c r="CG263" s="51"/>
      <c r="CH263" s="51"/>
      <c r="CI263" s="51"/>
      <c r="CJ263" s="51"/>
      <c r="CK263" s="51"/>
      <c r="CL263" s="51"/>
      <c r="CM263" s="51"/>
      <c r="CN263" s="51"/>
    </row>
    <row r="264" spans="1:92" s="2" customFormat="1" ht="27.75" customHeight="1">
      <c r="A264" s="59"/>
      <c r="B264" s="61"/>
      <c r="C264" s="62"/>
      <c r="D264" s="105"/>
      <c r="E264" s="79"/>
      <c r="F264" s="65"/>
      <c r="G264" s="83"/>
      <c r="H264" s="68"/>
      <c r="I264" s="68"/>
      <c r="J264" s="68"/>
      <c r="K264" s="69"/>
      <c r="L264" s="69"/>
      <c r="M264" s="70"/>
      <c r="N264" s="45"/>
      <c r="O264" s="7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1"/>
      <c r="AN264" s="51"/>
      <c r="AO264" s="51"/>
      <c r="AP264" s="51"/>
      <c r="AQ264" s="51"/>
      <c r="AR264" s="51"/>
      <c r="AS264" s="51"/>
      <c r="AT264" s="51"/>
      <c r="AU264" s="51"/>
      <c r="AV264" s="51"/>
      <c r="AW264" s="51"/>
      <c r="AX264" s="51"/>
      <c r="AY264" s="51"/>
      <c r="AZ264" s="51"/>
      <c r="BA264" s="51"/>
      <c r="BB264" s="51"/>
      <c r="BC264" s="51"/>
      <c r="BD264" s="51"/>
      <c r="BE264" s="51"/>
      <c r="BF264" s="51"/>
      <c r="BG264" s="51"/>
      <c r="BH264" s="51"/>
      <c r="BI264" s="51"/>
      <c r="BJ264" s="51"/>
      <c r="BK264" s="51"/>
      <c r="BL264" s="51"/>
      <c r="BM264" s="51"/>
      <c r="BN264" s="51"/>
      <c r="BO264" s="51"/>
      <c r="BP264" s="51"/>
      <c r="BQ264" s="51"/>
      <c r="BR264" s="51"/>
      <c r="BS264" s="51"/>
      <c r="BT264" s="51"/>
      <c r="BU264" s="51"/>
      <c r="BV264" s="51"/>
      <c r="BW264" s="51"/>
      <c r="BX264" s="51"/>
      <c r="BY264" s="51"/>
      <c r="BZ264" s="51"/>
      <c r="CA264" s="51"/>
      <c r="CB264" s="51"/>
      <c r="CC264" s="51"/>
      <c r="CD264" s="51"/>
      <c r="CE264" s="51"/>
      <c r="CF264" s="51"/>
      <c r="CG264" s="51"/>
      <c r="CH264" s="51"/>
      <c r="CI264" s="51"/>
      <c r="CJ264" s="51"/>
      <c r="CK264" s="51"/>
      <c r="CL264" s="51"/>
      <c r="CM264" s="51"/>
      <c r="CN264" s="51"/>
    </row>
    <row r="265" spans="1:92" s="2" customFormat="1">
      <c r="A265" s="59"/>
      <c r="B265" s="61"/>
      <c r="C265" s="62"/>
      <c r="D265" s="105"/>
      <c r="E265" s="79"/>
      <c r="F265" s="65"/>
      <c r="G265" s="83"/>
      <c r="H265" s="68"/>
      <c r="I265" s="68"/>
      <c r="J265" s="68"/>
      <c r="K265" s="78"/>
      <c r="L265" s="78"/>
      <c r="M265" s="70"/>
      <c r="N265" s="45"/>
      <c r="O265" s="7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  <c r="BC265" s="51"/>
      <c r="BD265" s="51"/>
      <c r="BE265" s="51"/>
      <c r="BF265" s="51"/>
      <c r="BG265" s="51"/>
      <c r="BH265" s="51"/>
      <c r="BI265" s="51"/>
      <c r="BJ265" s="51"/>
      <c r="BK265" s="51"/>
      <c r="BL265" s="51"/>
      <c r="BM265" s="51"/>
      <c r="BN265" s="51"/>
      <c r="BO265" s="51"/>
      <c r="BP265" s="51"/>
      <c r="BQ265" s="51"/>
      <c r="BR265" s="51"/>
      <c r="BS265" s="51"/>
      <c r="BT265" s="51"/>
      <c r="BU265" s="51"/>
      <c r="BV265" s="51"/>
      <c r="BW265" s="51"/>
      <c r="BX265" s="51"/>
      <c r="BY265" s="51"/>
      <c r="BZ265" s="51"/>
      <c r="CA265" s="51"/>
      <c r="CB265" s="51"/>
      <c r="CC265" s="51"/>
      <c r="CD265" s="51"/>
      <c r="CE265" s="51"/>
      <c r="CF265" s="51"/>
      <c r="CG265" s="51"/>
      <c r="CH265" s="51"/>
      <c r="CI265" s="51"/>
      <c r="CJ265" s="51"/>
      <c r="CK265" s="51"/>
      <c r="CL265" s="51"/>
      <c r="CM265" s="51"/>
      <c r="CN265" s="51"/>
    </row>
    <row r="266" spans="1:92" s="2" customFormat="1">
      <c r="A266" s="59"/>
      <c r="B266" s="61"/>
      <c r="C266" s="62"/>
      <c r="D266" s="105"/>
      <c r="E266" s="79"/>
      <c r="F266" s="65"/>
      <c r="G266" s="83"/>
      <c r="H266" s="68"/>
      <c r="I266" s="68"/>
      <c r="J266" s="68"/>
      <c r="K266" s="80"/>
      <c r="L266" s="80"/>
      <c r="M266" s="70"/>
      <c r="N266" s="45"/>
      <c r="O266" s="7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51"/>
      <c r="AY266" s="51"/>
      <c r="AZ266" s="51"/>
      <c r="BA266" s="51"/>
      <c r="BB266" s="51"/>
      <c r="BC266" s="51"/>
      <c r="BD266" s="51"/>
      <c r="BE266" s="51"/>
      <c r="BF266" s="51"/>
      <c r="BG266" s="51"/>
      <c r="BH266" s="51"/>
      <c r="BI266" s="51"/>
      <c r="BJ266" s="51"/>
      <c r="BK266" s="51"/>
      <c r="BL266" s="51"/>
      <c r="BM266" s="51"/>
      <c r="BN266" s="51"/>
      <c r="BO266" s="51"/>
      <c r="BP266" s="51"/>
      <c r="BQ266" s="51"/>
      <c r="BR266" s="51"/>
      <c r="BS266" s="51"/>
      <c r="BT266" s="51"/>
      <c r="BU266" s="51"/>
      <c r="BV266" s="51"/>
      <c r="BW266" s="51"/>
      <c r="BX266" s="51"/>
      <c r="BY266" s="51"/>
      <c r="BZ266" s="51"/>
      <c r="CA266" s="51"/>
      <c r="CB266" s="51"/>
      <c r="CC266" s="51"/>
      <c r="CD266" s="51"/>
      <c r="CE266" s="51"/>
      <c r="CF266" s="51"/>
      <c r="CG266" s="51"/>
      <c r="CH266" s="51"/>
      <c r="CI266" s="51"/>
      <c r="CJ266" s="51"/>
      <c r="CK266" s="51"/>
      <c r="CL266" s="51"/>
      <c r="CM266" s="51"/>
      <c r="CN266" s="51"/>
    </row>
    <row r="267" spans="1:92" s="2" customFormat="1">
      <c r="A267" s="59"/>
      <c r="B267" s="61"/>
      <c r="C267" s="62"/>
      <c r="D267" s="105"/>
      <c r="E267" s="79"/>
      <c r="F267" s="65"/>
      <c r="G267" s="83"/>
      <c r="H267" s="68"/>
      <c r="I267" s="68"/>
      <c r="J267" s="68"/>
      <c r="K267" s="69"/>
      <c r="L267" s="69"/>
      <c r="M267" s="70"/>
      <c r="N267" s="45"/>
      <c r="O267" s="7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1"/>
      <c r="AN267" s="51"/>
      <c r="AO267" s="51"/>
      <c r="AP267" s="51"/>
      <c r="AQ267" s="51"/>
      <c r="AR267" s="51"/>
      <c r="AS267" s="51"/>
      <c r="AT267" s="51"/>
      <c r="AU267" s="51"/>
      <c r="AV267" s="51"/>
      <c r="AW267" s="51"/>
      <c r="AX267" s="51"/>
      <c r="AY267" s="51"/>
      <c r="AZ267" s="51"/>
      <c r="BA267" s="51"/>
      <c r="BB267" s="51"/>
      <c r="BC267" s="51"/>
      <c r="BD267" s="51"/>
      <c r="BE267" s="51"/>
      <c r="BF267" s="51"/>
      <c r="BG267" s="51"/>
      <c r="BH267" s="51"/>
      <c r="BI267" s="51"/>
      <c r="BJ267" s="51"/>
      <c r="BK267" s="51"/>
      <c r="BL267" s="51"/>
      <c r="BM267" s="51"/>
      <c r="BN267" s="51"/>
      <c r="BO267" s="51"/>
      <c r="BP267" s="51"/>
      <c r="BQ267" s="51"/>
      <c r="BR267" s="51"/>
      <c r="BS267" s="51"/>
      <c r="BT267" s="51"/>
      <c r="BU267" s="51"/>
      <c r="BV267" s="51"/>
      <c r="BW267" s="51"/>
      <c r="BX267" s="51"/>
      <c r="BY267" s="51"/>
      <c r="BZ267" s="51"/>
      <c r="CA267" s="51"/>
      <c r="CB267" s="51"/>
      <c r="CC267" s="51"/>
      <c r="CD267" s="51"/>
      <c r="CE267" s="51"/>
      <c r="CF267" s="51"/>
      <c r="CG267" s="51"/>
      <c r="CH267" s="51"/>
      <c r="CI267" s="51"/>
      <c r="CJ267" s="51"/>
      <c r="CK267" s="51"/>
      <c r="CL267" s="51"/>
      <c r="CM267" s="51"/>
      <c r="CN267" s="51"/>
    </row>
    <row r="268" spans="1:92" s="2" customFormat="1">
      <c r="A268" s="59"/>
      <c r="B268" s="61"/>
      <c r="C268" s="62"/>
      <c r="D268" s="105"/>
      <c r="E268" s="79"/>
      <c r="F268" s="65"/>
      <c r="G268" s="83"/>
      <c r="H268" s="68"/>
      <c r="I268" s="68"/>
      <c r="J268" s="68"/>
      <c r="K268" s="69"/>
      <c r="L268" s="69"/>
      <c r="M268" s="70"/>
      <c r="N268" s="45"/>
      <c r="O268" s="7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1"/>
      <c r="AN268" s="51"/>
      <c r="AO268" s="51"/>
      <c r="AP268" s="51"/>
      <c r="AQ268" s="51"/>
      <c r="AR268" s="51"/>
      <c r="AS268" s="51"/>
      <c r="AT268" s="51"/>
      <c r="AU268" s="51"/>
      <c r="AV268" s="51"/>
      <c r="AW268" s="51"/>
      <c r="AX268" s="51"/>
      <c r="AY268" s="51"/>
      <c r="AZ268" s="51"/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  <c r="BL268" s="51"/>
      <c r="BM268" s="51"/>
      <c r="BN268" s="51"/>
      <c r="BO268" s="51"/>
      <c r="BP268" s="51"/>
      <c r="BQ268" s="51"/>
      <c r="BR268" s="51"/>
      <c r="BS268" s="51"/>
      <c r="BT268" s="51"/>
      <c r="BU268" s="51"/>
      <c r="BV268" s="51"/>
      <c r="BW268" s="51"/>
      <c r="BX268" s="51"/>
      <c r="BY268" s="51"/>
      <c r="BZ268" s="51"/>
      <c r="CA268" s="51"/>
      <c r="CB268" s="51"/>
      <c r="CC268" s="51"/>
      <c r="CD268" s="51"/>
      <c r="CE268" s="51"/>
      <c r="CF268" s="51"/>
      <c r="CG268" s="51"/>
      <c r="CH268" s="51"/>
      <c r="CI268" s="51"/>
      <c r="CJ268" s="51"/>
      <c r="CK268" s="51"/>
      <c r="CL268" s="51"/>
      <c r="CM268" s="51"/>
      <c r="CN268" s="51"/>
    </row>
    <row r="269" spans="1:92" s="2" customFormat="1">
      <c r="A269" s="59"/>
      <c r="B269" s="61"/>
      <c r="C269" s="62"/>
      <c r="D269" s="105"/>
      <c r="E269" s="79"/>
      <c r="F269" s="65"/>
      <c r="G269" s="83"/>
      <c r="H269" s="68"/>
      <c r="I269" s="68"/>
      <c r="J269" s="68"/>
      <c r="K269" s="69"/>
      <c r="L269" s="69"/>
      <c r="M269" s="70"/>
      <c r="N269" s="45"/>
      <c r="O269" s="7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51"/>
      <c r="AY269" s="51"/>
      <c r="AZ269" s="51"/>
      <c r="BA269" s="51"/>
      <c r="BB269" s="51"/>
      <c r="BC269" s="51"/>
      <c r="BD269" s="51"/>
      <c r="BE269" s="51"/>
      <c r="BF269" s="51"/>
      <c r="BG269" s="51"/>
      <c r="BH269" s="51"/>
      <c r="BI269" s="51"/>
      <c r="BJ269" s="51"/>
      <c r="BK269" s="51"/>
      <c r="BL269" s="51"/>
      <c r="BM269" s="51"/>
      <c r="BN269" s="51"/>
      <c r="BO269" s="51"/>
      <c r="BP269" s="51"/>
      <c r="BQ269" s="51"/>
      <c r="BR269" s="51"/>
      <c r="BS269" s="51"/>
      <c r="BT269" s="51"/>
      <c r="BU269" s="51"/>
      <c r="BV269" s="51"/>
      <c r="BW269" s="51"/>
      <c r="BX269" s="51"/>
      <c r="BY269" s="51"/>
      <c r="BZ269" s="51"/>
      <c r="CA269" s="51"/>
      <c r="CB269" s="51"/>
      <c r="CC269" s="51"/>
      <c r="CD269" s="51"/>
      <c r="CE269" s="51"/>
      <c r="CF269" s="51"/>
      <c r="CG269" s="51"/>
      <c r="CH269" s="51"/>
      <c r="CI269" s="51"/>
      <c r="CJ269" s="51"/>
      <c r="CK269" s="51"/>
      <c r="CL269" s="51"/>
      <c r="CM269" s="51"/>
      <c r="CN269" s="51"/>
    </row>
    <row r="270" spans="1:92" s="2" customFormat="1">
      <c r="A270" s="55"/>
      <c r="B270" s="61"/>
      <c r="C270" s="62"/>
      <c r="D270" s="105"/>
      <c r="E270" s="79"/>
      <c r="F270" s="65"/>
      <c r="G270" s="83"/>
      <c r="H270" s="68"/>
      <c r="I270" s="68"/>
      <c r="J270" s="68"/>
      <c r="K270" s="69"/>
      <c r="L270" s="69"/>
      <c r="M270" s="70"/>
      <c r="N270" s="45"/>
      <c r="O270" s="7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1"/>
      <c r="AN270" s="51"/>
      <c r="AO270" s="51"/>
      <c r="AP270" s="51"/>
      <c r="AQ270" s="51"/>
      <c r="AR270" s="51"/>
      <c r="AS270" s="51"/>
      <c r="AT270" s="51"/>
      <c r="AU270" s="51"/>
      <c r="AV270" s="51"/>
      <c r="AW270" s="51"/>
      <c r="AX270" s="51"/>
      <c r="AY270" s="51"/>
      <c r="AZ270" s="51"/>
      <c r="BA270" s="51"/>
      <c r="BB270" s="51"/>
      <c r="BC270" s="51"/>
      <c r="BD270" s="51"/>
      <c r="BE270" s="51"/>
      <c r="BF270" s="51"/>
      <c r="BG270" s="51"/>
      <c r="BH270" s="51"/>
      <c r="BI270" s="51"/>
      <c r="BJ270" s="51"/>
      <c r="BK270" s="51"/>
      <c r="BL270" s="51"/>
      <c r="BM270" s="51"/>
      <c r="BN270" s="51"/>
      <c r="BO270" s="51"/>
      <c r="BP270" s="51"/>
      <c r="BQ270" s="51"/>
      <c r="BR270" s="51"/>
      <c r="BS270" s="51"/>
      <c r="BT270" s="51"/>
      <c r="BU270" s="51"/>
      <c r="BV270" s="51"/>
      <c r="BW270" s="51"/>
      <c r="BX270" s="51"/>
      <c r="BY270" s="51"/>
      <c r="BZ270" s="51"/>
      <c r="CA270" s="51"/>
      <c r="CB270" s="51"/>
      <c r="CC270" s="51"/>
      <c r="CD270" s="51"/>
      <c r="CE270" s="51"/>
      <c r="CF270" s="51"/>
      <c r="CG270" s="51"/>
      <c r="CH270" s="51"/>
      <c r="CI270" s="51"/>
      <c r="CJ270" s="51"/>
      <c r="CK270" s="51"/>
      <c r="CL270" s="51"/>
      <c r="CM270" s="51"/>
      <c r="CN270" s="51"/>
    </row>
    <row r="271" spans="1:92" s="2" customFormat="1">
      <c r="A271" s="52"/>
      <c r="B271" s="61"/>
      <c r="C271" s="62"/>
      <c r="D271" s="84"/>
      <c r="E271" s="79"/>
      <c r="F271" s="65"/>
      <c r="G271" s="66"/>
      <c r="H271" s="68"/>
      <c r="I271" s="68"/>
      <c r="J271" s="68"/>
      <c r="K271" s="69"/>
      <c r="L271" s="69"/>
      <c r="M271" s="70"/>
      <c r="N271" s="45"/>
      <c r="O271" s="82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1"/>
      <c r="AN271" s="51"/>
      <c r="AO271" s="51"/>
      <c r="AP271" s="51"/>
      <c r="AQ271" s="51"/>
      <c r="AR271" s="51"/>
      <c r="AS271" s="51"/>
      <c r="AT271" s="51"/>
      <c r="AU271" s="51"/>
      <c r="AV271" s="51"/>
      <c r="AW271" s="51"/>
      <c r="AX271" s="51"/>
      <c r="AY271" s="51"/>
      <c r="AZ271" s="51"/>
      <c r="BA271" s="51"/>
      <c r="BB271" s="51"/>
      <c r="BC271" s="51"/>
      <c r="BD271" s="51"/>
      <c r="BE271" s="51"/>
      <c r="BF271" s="51"/>
      <c r="BG271" s="51"/>
      <c r="BH271" s="51"/>
      <c r="BI271" s="51"/>
      <c r="BJ271" s="51"/>
      <c r="BK271" s="51"/>
      <c r="BL271" s="51"/>
      <c r="BM271" s="51"/>
      <c r="BN271" s="51"/>
      <c r="BO271" s="51"/>
      <c r="BP271" s="51"/>
      <c r="BQ271" s="51"/>
      <c r="BR271" s="51"/>
      <c r="BS271" s="51"/>
      <c r="BT271" s="51"/>
      <c r="BU271" s="51"/>
      <c r="BV271" s="51"/>
      <c r="BW271" s="51"/>
      <c r="BX271" s="51"/>
      <c r="BY271" s="51"/>
      <c r="BZ271" s="51"/>
      <c r="CA271" s="51"/>
      <c r="CB271" s="51"/>
      <c r="CC271" s="51"/>
      <c r="CD271" s="51"/>
      <c r="CE271" s="51"/>
      <c r="CF271" s="51"/>
      <c r="CG271" s="51"/>
      <c r="CH271" s="51"/>
      <c r="CI271" s="51"/>
      <c r="CJ271" s="51"/>
      <c r="CK271" s="51"/>
      <c r="CL271" s="51"/>
      <c r="CM271" s="51"/>
      <c r="CN271" s="51"/>
    </row>
    <row r="272" spans="1:92" s="2" customFormat="1">
      <c r="A272" s="55"/>
      <c r="B272" s="61"/>
      <c r="C272" s="62"/>
      <c r="D272" s="105"/>
      <c r="E272" s="79"/>
      <c r="F272" s="65"/>
      <c r="G272" s="83"/>
      <c r="H272" s="68"/>
      <c r="I272" s="68"/>
      <c r="J272" s="68"/>
      <c r="K272" s="69"/>
      <c r="L272" s="69"/>
      <c r="M272" s="70"/>
      <c r="N272" s="45"/>
      <c r="O272" s="7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  <c r="AY272" s="51"/>
      <c r="AZ272" s="51"/>
      <c r="BA272" s="51"/>
      <c r="BB272" s="51"/>
      <c r="BC272" s="51"/>
      <c r="BD272" s="51"/>
      <c r="BE272" s="51"/>
      <c r="BF272" s="51"/>
      <c r="BG272" s="51"/>
      <c r="BH272" s="51"/>
      <c r="BI272" s="51"/>
      <c r="BJ272" s="51"/>
      <c r="BK272" s="51"/>
      <c r="BL272" s="51"/>
      <c r="BM272" s="51"/>
      <c r="BN272" s="51"/>
      <c r="BO272" s="51"/>
      <c r="BP272" s="51"/>
      <c r="BQ272" s="51"/>
      <c r="BR272" s="51"/>
      <c r="BS272" s="51"/>
      <c r="BT272" s="51"/>
      <c r="BU272" s="51"/>
      <c r="BV272" s="51"/>
      <c r="BW272" s="51"/>
      <c r="BX272" s="51"/>
      <c r="BY272" s="51"/>
      <c r="BZ272" s="51"/>
      <c r="CA272" s="51"/>
      <c r="CB272" s="51"/>
      <c r="CC272" s="51"/>
      <c r="CD272" s="51"/>
      <c r="CE272" s="51"/>
      <c r="CF272" s="51"/>
      <c r="CG272" s="51"/>
      <c r="CH272" s="51"/>
      <c r="CI272" s="51"/>
      <c r="CJ272" s="51"/>
      <c r="CK272" s="51"/>
      <c r="CL272" s="51"/>
      <c r="CM272" s="51"/>
      <c r="CN272" s="51"/>
    </row>
    <row r="273" spans="1:92" s="2" customFormat="1">
      <c r="A273" s="55"/>
      <c r="B273" s="61"/>
      <c r="C273" s="62"/>
      <c r="D273" s="105"/>
      <c r="E273" s="79"/>
      <c r="F273" s="65"/>
      <c r="G273" s="83"/>
      <c r="H273" s="68"/>
      <c r="I273" s="68"/>
      <c r="J273" s="68"/>
      <c r="K273" s="69"/>
      <c r="L273" s="69"/>
      <c r="M273" s="70"/>
      <c r="N273" s="45"/>
      <c r="O273" s="7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1"/>
      <c r="AN273" s="51"/>
      <c r="AO273" s="51"/>
      <c r="AP273" s="51"/>
      <c r="AQ273" s="51"/>
      <c r="AR273" s="51"/>
      <c r="AS273" s="51"/>
      <c r="AT273" s="51"/>
      <c r="AU273" s="51"/>
      <c r="AV273" s="51"/>
      <c r="AW273" s="51"/>
      <c r="AX273" s="51"/>
      <c r="AY273" s="51"/>
      <c r="AZ273" s="51"/>
      <c r="BA273" s="51"/>
      <c r="BB273" s="51"/>
      <c r="BC273" s="51"/>
      <c r="BD273" s="51"/>
      <c r="BE273" s="51"/>
      <c r="BF273" s="51"/>
      <c r="BG273" s="51"/>
      <c r="BH273" s="51"/>
      <c r="BI273" s="51"/>
      <c r="BJ273" s="51"/>
      <c r="BK273" s="51"/>
      <c r="BL273" s="51"/>
      <c r="BM273" s="51"/>
      <c r="BN273" s="51"/>
      <c r="BO273" s="51"/>
      <c r="BP273" s="51"/>
      <c r="BQ273" s="51"/>
      <c r="BR273" s="51"/>
      <c r="BS273" s="51"/>
      <c r="BT273" s="51"/>
      <c r="BU273" s="51"/>
      <c r="BV273" s="51"/>
      <c r="BW273" s="51"/>
      <c r="BX273" s="51"/>
      <c r="BY273" s="51"/>
      <c r="BZ273" s="51"/>
      <c r="CA273" s="51"/>
      <c r="CB273" s="51"/>
      <c r="CC273" s="51"/>
      <c r="CD273" s="51"/>
      <c r="CE273" s="51"/>
      <c r="CF273" s="51"/>
      <c r="CG273" s="51"/>
      <c r="CH273" s="51"/>
      <c r="CI273" s="51"/>
      <c r="CJ273" s="51"/>
      <c r="CK273" s="51"/>
      <c r="CL273" s="51"/>
      <c r="CM273" s="51"/>
      <c r="CN273" s="51"/>
    </row>
    <row r="274" spans="1:92" s="2" customFormat="1" ht="27.75" customHeight="1">
      <c r="A274" s="55"/>
      <c r="B274" s="61"/>
      <c r="C274" s="62"/>
      <c r="D274" s="105"/>
      <c r="E274" s="79"/>
      <c r="F274" s="65"/>
      <c r="G274" s="83"/>
      <c r="H274" s="68"/>
      <c r="I274" s="68"/>
      <c r="J274" s="68"/>
      <c r="K274" s="69"/>
      <c r="L274" s="69"/>
      <c r="M274" s="70"/>
      <c r="N274" s="45"/>
      <c r="O274" s="7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1"/>
      <c r="AN274" s="51"/>
      <c r="AO274" s="51"/>
      <c r="AP274" s="51"/>
      <c r="AQ274" s="51"/>
      <c r="AR274" s="51"/>
      <c r="AS274" s="51"/>
      <c r="AT274" s="51"/>
      <c r="AU274" s="51"/>
      <c r="AV274" s="51"/>
      <c r="AW274" s="51"/>
      <c r="AX274" s="51"/>
      <c r="AY274" s="51"/>
      <c r="AZ274" s="51"/>
      <c r="BA274" s="51"/>
      <c r="BB274" s="51"/>
      <c r="BC274" s="51"/>
      <c r="BD274" s="51"/>
      <c r="BE274" s="51"/>
      <c r="BF274" s="51"/>
      <c r="BG274" s="51"/>
      <c r="BH274" s="51"/>
      <c r="BI274" s="51"/>
      <c r="BJ274" s="51"/>
      <c r="BK274" s="51"/>
      <c r="BL274" s="51"/>
      <c r="BM274" s="51"/>
      <c r="BN274" s="51"/>
      <c r="BO274" s="51"/>
      <c r="BP274" s="51"/>
      <c r="BQ274" s="51"/>
      <c r="BR274" s="51"/>
      <c r="BS274" s="51"/>
      <c r="BT274" s="51"/>
      <c r="BU274" s="51"/>
      <c r="BV274" s="51"/>
      <c r="BW274" s="51"/>
      <c r="BX274" s="51"/>
      <c r="BY274" s="51"/>
      <c r="BZ274" s="51"/>
      <c r="CA274" s="51"/>
      <c r="CB274" s="51"/>
      <c r="CC274" s="51"/>
      <c r="CD274" s="51"/>
      <c r="CE274" s="51"/>
      <c r="CF274" s="51"/>
      <c r="CG274" s="51"/>
      <c r="CH274" s="51"/>
      <c r="CI274" s="51"/>
      <c r="CJ274" s="51"/>
      <c r="CK274" s="51"/>
      <c r="CL274" s="51"/>
      <c r="CM274" s="51"/>
      <c r="CN274" s="51"/>
    </row>
    <row r="275" spans="1:92" s="2" customFormat="1" ht="27.75" customHeight="1">
      <c r="A275" s="59"/>
      <c r="B275" s="61"/>
      <c r="C275" s="62"/>
      <c r="D275" s="105"/>
      <c r="E275" s="79"/>
      <c r="F275" s="65"/>
      <c r="G275" s="83"/>
      <c r="H275" s="68"/>
      <c r="I275" s="68"/>
      <c r="J275" s="68"/>
      <c r="K275" s="69"/>
      <c r="L275" s="69"/>
      <c r="M275" s="70"/>
      <c r="N275" s="45"/>
      <c r="O275" s="82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  <c r="BC275" s="51"/>
      <c r="BD275" s="51"/>
      <c r="BE275" s="51"/>
      <c r="BF275" s="51"/>
      <c r="BG275" s="51"/>
      <c r="BH275" s="51"/>
      <c r="BI275" s="51"/>
      <c r="BJ275" s="51"/>
      <c r="BK275" s="51"/>
      <c r="BL275" s="51"/>
      <c r="BM275" s="51"/>
      <c r="BN275" s="51"/>
      <c r="BO275" s="51"/>
      <c r="BP275" s="51"/>
      <c r="BQ275" s="51"/>
      <c r="BR275" s="51"/>
      <c r="BS275" s="51"/>
      <c r="BT275" s="51"/>
      <c r="BU275" s="51"/>
      <c r="BV275" s="51"/>
      <c r="BW275" s="51"/>
      <c r="BX275" s="51"/>
      <c r="BY275" s="51"/>
      <c r="BZ275" s="51"/>
      <c r="CA275" s="51"/>
      <c r="CB275" s="51"/>
      <c r="CC275" s="51"/>
      <c r="CD275" s="51"/>
      <c r="CE275" s="51"/>
      <c r="CF275" s="51"/>
      <c r="CG275" s="51"/>
      <c r="CH275" s="51"/>
      <c r="CI275" s="51"/>
      <c r="CJ275" s="51"/>
      <c r="CK275" s="51"/>
      <c r="CL275" s="51"/>
      <c r="CM275" s="51"/>
      <c r="CN275" s="51"/>
    </row>
    <row r="276" spans="1:92" s="2" customFormat="1" ht="32.25" customHeight="1">
      <c r="A276" s="59"/>
      <c r="B276" s="61"/>
      <c r="C276" s="62"/>
      <c r="D276" s="136"/>
      <c r="E276" s="79"/>
      <c r="F276" s="65"/>
      <c r="G276" s="83"/>
      <c r="H276" s="68"/>
      <c r="I276" s="68"/>
      <c r="J276" s="68"/>
      <c r="K276" s="69"/>
      <c r="L276" s="69"/>
      <c r="M276" s="70"/>
      <c r="N276" s="45"/>
      <c r="O276" s="82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  <c r="AQ276" s="51"/>
      <c r="AR276" s="51"/>
      <c r="AS276" s="51"/>
      <c r="AT276" s="51"/>
      <c r="AU276" s="51"/>
      <c r="AV276" s="51"/>
      <c r="AW276" s="51"/>
      <c r="AX276" s="51"/>
      <c r="AY276" s="51"/>
      <c r="AZ276" s="51"/>
      <c r="BA276" s="51"/>
      <c r="BB276" s="51"/>
      <c r="BC276" s="51"/>
      <c r="BD276" s="51"/>
      <c r="BE276" s="51"/>
      <c r="BF276" s="51"/>
      <c r="BG276" s="51"/>
      <c r="BH276" s="51"/>
      <c r="BI276" s="51"/>
      <c r="BJ276" s="51"/>
      <c r="BK276" s="51"/>
      <c r="BL276" s="51"/>
      <c r="BM276" s="51"/>
      <c r="BN276" s="51"/>
      <c r="BO276" s="51"/>
      <c r="BP276" s="51"/>
      <c r="BQ276" s="51"/>
      <c r="BR276" s="51"/>
      <c r="BS276" s="51"/>
      <c r="BT276" s="51"/>
      <c r="BU276" s="51"/>
      <c r="BV276" s="51"/>
      <c r="BW276" s="51"/>
      <c r="BX276" s="51"/>
      <c r="BY276" s="51"/>
      <c r="BZ276" s="51"/>
      <c r="CA276" s="51"/>
      <c r="CB276" s="51"/>
      <c r="CC276" s="51"/>
      <c r="CD276" s="51"/>
      <c r="CE276" s="51"/>
      <c r="CF276" s="51"/>
      <c r="CG276" s="51"/>
      <c r="CH276" s="51"/>
      <c r="CI276" s="51"/>
      <c r="CJ276" s="51"/>
      <c r="CK276" s="51"/>
      <c r="CL276" s="51"/>
      <c r="CM276" s="51"/>
      <c r="CN276" s="51"/>
    </row>
    <row r="277" spans="1:92" s="2" customFormat="1" ht="32.25" customHeight="1">
      <c r="A277" s="59"/>
      <c r="B277" s="61"/>
      <c r="C277" s="62"/>
      <c r="D277" s="136"/>
      <c r="E277" s="79"/>
      <c r="F277" s="65"/>
      <c r="G277" s="83"/>
      <c r="H277" s="68"/>
      <c r="I277" s="68"/>
      <c r="J277" s="68"/>
      <c r="K277" s="69"/>
      <c r="L277" s="69"/>
      <c r="M277" s="70"/>
      <c r="N277" s="45"/>
      <c r="O277" s="82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1"/>
      <c r="AN277" s="51"/>
      <c r="AO277" s="51"/>
      <c r="AP277" s="51"/>
      <c r="AQ277" s="51"/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  <c r="BD277" s="51"/>
      <c r="BE277" s="51"/>
      <c r="BF277" s="51"/>
      <c r="BG277" s="51"/>
      <c r="BH277" s="51"/>
      <c r="BI277" s="51"/>
      <c r="BJ277" s="51"/>
      <c r="BK277" s="51"/>
      <c r="BL277" s="51"/>
      <c r="BM277" s="51"/>
      <c r="BN277" s="51"/>
      <c r="BO277" s="51"/>
      <c r="BP277" s="51"/>
      <c r="BQ277" s="51"/>
      <c r="BR277" s="51"/>
      <c r="BS277" s="51"/>
      <c r="BT277" s="51"/>
      <c r="BU277" s="51"/>
      <c r="BV277" s="51"/>
      <c r="BW277" s="51"/>
      <c r="BX277" s="51"/>
      <c r="BY277" s="51"/>
      <c r="BZ277" s="51"/>
      <c r="CA277" s="51"/>
      <c r="CB277" s="51"/>
      <c r="CC277" s="51"/>
      <c r="CD277" s="51"/>
      <c r="CE277" s="51"/>
      <c r="CF277" s="51"/>
      <c r="CG277" s="51"/>
      <c r="CH277" s="51"/>
      <c r="CI277" s="51"/>
      <c r="CJ277" s="51"/>
      <c r="CK277" s="51"/>
      <c r="CL277" s="51"/>
      <c r="CM277" s="51"/>
      <c r="CN277" s="51"/>
    </row>
    <row r="278" spans="1:92" s="2" customFormat="1" ht="34.5" customHeight="1">
      <c r="A278" s="55"/>
      <c r="B278" s="61"/>
      <c r="C278" s="62"/>
      <c r="D278" s="105"/>
      <c r="E278" s="79"/>
      <c r="F278" s="65"/>
      <c r="G278" s="83"/>
      <c r="H278" s="68"/>
      <c r="I278" s="68"/>
      <c r="J278" s="68"/>
      <c r="K278" s="69"/>
      <c r="L278" s="69"/>
      <c r="M278" s="70"/>
      <c r="N278" s="45"/>
      <c r="O278" s="7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  <c r="BC278" s="51"/>
      <c r="BD278" s="51"/>
      <c r="BE278" s="51"/>
      <c r="BF278" s="51"/>
      <c r="BG278" s="51"/>
      <c r="BH278" s="51"/>
      <c r="BI278" s="51"/>
      <c r="BJ278" s="51"/>
      <c r="BK278" s="51"/>
      <c r="BL278" s="51"/>
      <c r="BM278" s="51"/>
      <c r="BN278" s="51"/>
      <c r="BO278" s="51"/>
      <c r="BP278" s="51"/>
      <c r="BQ278" s="51"/>
      <c r="BR278" s="51"/>
      <c r="BS278" s="51"/>
      <c r="BT278" s="51"/>
      <c r="BU278" s="51"/>
      <c r="BV278" s="51"/>
      <c r="BW278" s="51"/>
      <c r="BX278" s="51"/>
      <c r="BY278" s="51"/>
      <c r="BZ278" s="51"/>
      <c r="CA278" s="51"/>
      <c r="CB278" s="51"/>
      <c r="CC278" s="51"/>
      <c r="CD278" s="51"/>
      <c r="CE278" s="51"/>
      <c r="CF278" s="51"/>
      <c r="CG278" s="51"/>
      <c r="CH278" s="51"/>
      <c r="CI278" s="51"/>
      <c r="CJ278" s="51"/>
      <c r="CK278" s="51"/>
      <c r="CL278" s="51"/>
      <c r="CM278" s="51"/>
      <c r="CN278" s="51"/>
    </row>
    <row r="279" spans="1:92" s="2" customFormat="1">
      <c r="A279" s="55"/>
      <c r="B279" s="61"/>
      <c r="C279" s="62"/>
      <c r="D279" s="86"/>
      <c r="E279" s="79"/>
      <c r="F279" s="65"/>
      <c r="G279" s="83"/>
      <c r="H279" s="68"/>
      <c r="I279" s="68"/>
      <c r="J279" s="68"/>
      <c r="K279" s="69"/>
      <c r="L279" s="69"/>
      <c r="M279" s="70"/>
      <c r="N279" s="137"/>
      <c r="O279" s="74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  <c r="AQ279" s="51"/>
      <c r="AR279" s="51"/>
      <c r="AS279" s="51"/>
      <c r="AT279" s="51"/>
      <c r="AU279" s="51"/>
      <c r="AV279" s="51"/>
      <c r="AW279" s="51"/>
      <c r="AX279" s="51"/>
      <c r="AY279" s="51"/>
      <c r="AZ279" s="51"/>
      <c r="BA279" s="51"/>
      <c r="BB279" s="51"/>
      <c r="BC279" s="51"/>
      <c r="BD279" s="51"/>
      <c r="BE279" s="51"/>
      <c r="BF279" s="51"/>
      <c r="BG279" s="51"/>
      <c r="BH279" s="51"/>
      <c r="BI279" s="51"/>
      <c r="BJ279" s="51"/>
      <c r="BK279" s="51"/>
      <c r="BL279" s="51"/>
      <c r="BM279" s="51"/>
      <c r="BN279" s="51"/>
      <c r="BO279" s="51"/>
      <c r="BP279" s="51"/>
      <c r="BQ279" s="51"/>
      <c r="BR279" s="51"/>
      <c r="BS279" s="51"/>
      <c r="BT279" s="51"/>
      <c r="BU279" s="51"/>
      <c r="BV279" s="51"/>
      <c r="BW279" s="51"/>
      <c r="BX279" s="51"/>
      <c r="BY279" s="51"/>
      <c r="BZ279" s="51"/>
      <c r="CA279" s="51"/>
      <c r="CB279" s="51"/>
      <c r="CC279" s="51"/>
      <c r="CD279" s="51"/>
      <c r="CE279" s="51"/>
      <c r="CF279" s="51"/>
      <c r="CG279" s="51"/>
      <c r="CH279" s="51"/>
      <c r="CI279" s="51"/>
      <c r="CJ279" s="51"/>
      <c r="CK279" s="51"/>
      <c r="CL279" s="51"/>
      <c r="CM279" s="51"/>
      <c r="CN279" s="51"/>
    </row>
    <row r="280" spans="1:92" s="17" customFormat="1">
      <c r="A280" s="52"/>
      <c r="B280" s="138"/>
      <c r="C280" s="62"/>
      <c r="D280" s="86"/>
      <c r="E280" s="75"/>
      <c r="F280" s="76"/>
      <c r="G280" s="66"/>
      <c r="H280" s="68"/>
      <c r="I280" s="68"/>
      <c r="J280" s="68"/>
      <c r="K280" s="69"/>
      <c r="L280" s="69"/>
      <c r="M280" s="70"/>
      <c r="N280" s="137"/>
      <c r="O280" s="139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</row>
    <row r="281" spans="1:92" s="17" customFormat="1">
      <c r="A281" s="60"/>
      <c r="B281" s="138"/>
      <c r="C281" s="62"/>
      <c r="D281" s="86"/>
      <c r="E281" s="75"/>
      <c r="F281" s="76"/>
      <c r="G281" s="83"/>
      <c r="H281" s="68"/>
      <c r="I281" s="68"/>
      <c r="J281" s="68"/>
      <c r="K281" s="69"/>
      <c r="L281" s="69"/>
      <c r="M281" s="140"/>
      <c r="N281" s="137"/>
      <c r="O281" s="101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</row>
    <row r="282" spans="1:92" s="17" customFormat="1">
      <c r="A282" s="6"/>
      <c r="B282" s="61"/>
      <c r="C282" s="62"/>
      <c r="D282" s="86"/>
      <c r="E282" s="72"/>
      <c r="F282" s="65"/>
      <c r="G282" s="73"/>
      <c r="H282" s="68"/>
      <c r="I282" s="68"/>
      <c r="J282" s="68"/>
      <c r="K282" s="69"/>
      <c r="L282" s="69"/>
      <c r="M282" s="141"/>
      <c r="N282" s="142"/>
      <c r="O282" s="74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</row>
    <row r="283" spans="1:92" s="17" customFormat="1">
      <c r="A283" s="6"/>
      <c r="B283" s="138"/>
      <c r="C283" s="62"/>
      <c r="D283" s="86"/>
      <c r="E283" s="75"/>
      <c r="F283" s="76"/>
      <c r="G283" s="83"/>
      <c r="H283" s="68"/>
      <c r="I283" s="68"/>
      <c r="J283" s="68"/>
      <c r="K283" s="69"/>
      <c r="L283" s="69"/>
      <c r="M283" s="140"/>
      <c r="N283" s="137"/>
      <c r="O283" s="101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</row>
    <row r="284" spans="1:92" s="17" customFormat="1">
      <c r="A284" s="6"/>
      <c r="B284" s="138"/>
      <c r="C284" s="62"/>
      <c r="D284" s="86"/>
      <c r="E284" s="75"/>
      <c r="F284" s="76"/>
      <c r="G284" s="83"/>
      <c r="H284" s="68"/>
      <c r="I284" s="68"/>
      <c r="J284" s="68"/>
      <c r="K284" s="100"/>
      <c r="L284" s="100"/>
      <c r="M284" s="140"/>
      <c r="N284" s="137"/>
      <c r="O284" s="101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</row>
    <row r="285" spans="1:92" s="17" customFormat="1">
      <c r="A285" s="6"/>
      <c r="B285" s="138"/>
      <c r="C285" s="62"/>
      <c r="D285" s="86"/>
      <c r="E285" s="75"/>
      <c r="F285" s="76"/>
      <c r="G285" s="83"/>
      <c r="H285" s="86"/>
      <c r="I285" s="86"/>
      <c r="J285" s="86"/>
      <c r="K285" s="69"/>
      <c r="L285" s="69"/>
      <c r="M285" s="140"/>
      <c r="N285" s="137"/>
      <c r="O285" s="101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  <c r="CD285" s="43"/>
      <c r="CE285" s="43"/>
      <c r="CF285" s="43"/>
      <c r="CG285" s="43"/>
      <c r="CH285" s="43"/>
      <c r="CI285" s="43"/>
      <c r="CJ285" s="43"/>
      <c r="CK285" s="43"/>
      <c r="CL285" s="43"/>
      <c r="CM285" s="43"/>
      <c r="CN285" s="43"/>
    </row>
    <row r="286" spans="1:92" s="17" customFormat="1">
      <c r="A286" s="6"/>
      <c r="B286" s="138"/>
      <c r="C286" s="62"/>
      <c r="D286" s="86"/>
      <c r="E286" s="75"/>
      <c r="F286" s="76"/>
      <c r="G286" s="83"/>
      <c r="H286" s="86"/>
      <c r="I286" s="86"/>
      <c r="J286" s="86"/>
      <c r="K286" s="69"/>
      <c r="L286" s="69"/>
      <c r="M286" s="140"/>
      <c r="N286" s="137"/>
      <c r="O286" s="101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  <c r="CD286" s="43"/>
      <c r="CE286" s="43"/>
      <c r="CF286" s="43"/>
      <c r="CG286" s="43"/>
      <c r="CH286" s="43"/>
      <c r="CI286" s="43"/>
      <c r="CJ286" s="43"/>
      <c r="CK286" s="43"/>
      <c r="CL286" s="43"/>
      <c r="CM286" s="43"/>
      <c r="CN286" s="43"/>
    </row>
    <row r="287" spans="1:92" s="17" customFormat="1">
      <c r="A287" s="6"/>
      <c r="B287" s="138"/>
      <c r="C287" s="62"/>
      <c r="D287" s="86"/>
      <c r="E287" s="75"/>
      <c r="F287" s="76"/>
      <c r="G287" s="83"/>
      <c r="H287" s="86"/>
      <c r="I287" s="86"/>
      <c r="J287" s="86"/>
      <c r="K287" s="69"/>
      <c r="L287" s="69"/>
      <c r="M287" s="140"/>
      <c r="N287" s="137"/>
      <c r="O287" s="101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43"/>
      <c r="CA287" s="43"/>
      <c r="CB287" s="43"/>
      <c r="CC287" s="43"/>
      <c r="CD287" s="43"/>
      <c r="CE287" s="43"/>
      <c r="CF287" s="43"/>
      <c r="CG287" s="43"/>
      <c r="CH287" s="43"/>
      <c r="CI287" s="43"/>
      <c r="CJ287" s="43"/>
      <c r="CK287" s="43"/>
      <c r="CL287" s="43"/>
      <c r="CM287" s="43"/>
      <c r="CN287" s="43"/>
    </row>
    <row r="288" spans="1:92" s="17" customFormat="1">
      <c r="A288" s="6"/>
      <c r="B288" s="138"/>
      <c r="C288" s="62"/>
      <c r="D288" s="86"/>
      <c r="E288" s="75"/>
      <c r="F288" s="76"/>
      <c r="G288" s="83"/>
      <c r="H288" s="86"/>
      <c r="I288" s="86"/>
      <c r="J288" s="86"/>
      <c r="K288" s="69"/>
      <c r="L288" s="69"/>
      <c r="M288" s="140"/>
      <c r="N288" s="137"/>
      <c r="O288" s="101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43"/>
      <c r="CA288" s="43"/>
      <c r="CB288" s="43"/>
      <c r="CC288" s="43"/>
      <c r="CD288" s="43"/>
      <c r="CE288" s="43"/>
      <c r="CF288" s="43"/>
      <c r="CG288" s="43"/>
      <c r="CH288" s="43"/>
      <c r="CI288" s="43"/>
      <c r="CJ288" s="43"/>
      <c r="CK288" s="43"/>
      <c r="CL288" s="43"/>
      <c r="CM288" s="43"/>
      <c r="CN288" s="43"/>
    </row>
    <row r="289" spans="1:92" s="17" customFormat="1">
      <c r="A289" s="6"/>
      <c r="B289" s="61"/>
      <c r="C289" s="88"/>
      <c r="D289" s="105"/>
      <c r="E289" s="143"/>
      <c r="F289" s="68"/>
      <c r="G289" s="83"/>
      <c r="H289" s="67"/>
      <c r="I289" s="67"/>
      <c r="J289" s="67"/>
      <c r="K289" s="90"/>
      <c r="L289" s="90"/>
      <c r="M289" s="67"/>
      <c r="N289" s="45"/>
      <c r="O289" s="69"/>
      <c r="P289" s="64"/>
      <c r="Q289" s="45"/>
      <c r="R289" s="71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43"/>
      <c r="CA289" s="43"/>
      <c r="CB289" s="43"/>
      <c r="CC289" s="43"/>
      <c r="CD289" s="43"/>
      <c r="CE289" s="43"/>
      <c r="CF289" s="43"/>
      <c r="CG289" s="43"/>
      <c r="CH289" s="43"/>
      <c r="CI289" s="43"/>
      <c r="CJ289" s="43"/>
      <c r="CK289" s="43"/>
      <c r="CL289" s="43"/>
      <c r="CM289" s="43"/>
      <c r="CN289" s="43"/>
    </row>
    <row r="290" spans="1:92" s="17" customFormat="1">
      <c r="A290" s="6"/>
      <c r="B290" s="61"/>
      <c r="C290" s="88"/>
      <c r="D290" s="105"/>
      <c r="E290" s="143"/>
      <c r="F290" s="68"/>
      <c r="G290" s="83"/>
      <c r="H290" s="67"/>
      <c r="I290" s="67"/>
      <c r="J290" s="67"/>
      <c r="K290" s="90"/>
      <c r="L290" s="90"/>
      <c r="M290" s="67"/>
      <c r="N290" s="45"/>
      <c r="O290" s="69"/>
      <c r="P290" s="64"/>
      <c r="Q290" s="45"/>
      <c r="R290" s="71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43"/>
      <c r="CA290" s="43"/>
      <c r="CB290" s="43"/>
      <c r="CC290" s="43"/>
      <c r="CD290" s="43"/>
      <c r="CE290" s="43"/>
      <c r="CF290" s="43"/>
      <c r="CG290" s="43"/>
      <c r="CH290" s="43"/>
      <c r="CI290" s="43"/>
      <c r="CJ290" s="43"/>
      <c r="CK290" s="43"/>
      <c r="CL290" s="43"/>
      <c r="CM290" s="43"/>
      <c r="CN290" s="43"/>
    </row>
    <row r="291" spans="1:92" s="17" customFormat="1">
      <c r="A291" s="6"/>
      <c r="B291" s="144"/>
      <c r="C291" s="145"/>
      <c r="D291" s="146"/>
      <c r="E291" s="147"/>
      <c r="F291" s="148"/>
      <c r="G291" s="149"/>
      <c r="H291" s="150"/>
      <c r="I291" s="150"/>
      <c r="J291" s="150"/>
      <c r="K291" s="151"/>
      <c r="L291" s="151"/>
      <c r="M291" s="150"/>
      <c r="N291" s="44"/>
      <c r="O291" s="152"/>
      <c r="P291" s="153"/>
      <c r="Q291" s="44"/>
      <c r="R291" s="154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</row>
    <row r="292" spans="1:92" s="17" customFormat="1">
      <c r="A292" s="6"/>
      <c r="B292" s="144"/>
      <c r="C292" s="145"/>
      <c r="D292" s="146"/>
      <c r="E292" s="147"/>
      <c r="F292" s="148"/>
      <c r="G292" s="149"/>
      <c r="H292" s="150"/>
      <c r="I292" s="150"/>
      <c r="J292" s="150"/>
      <c r="K292" s="151"/>
      <c r="L292" s="151"/>
      <c r="M292" s="150"/>
      <c r="N292" s="44"/>
      <c r="O292" s="152"/>
      <c r="P292" s="153"/>
      <c r="Q292" s="155"/>
      <c r="R292" s="154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</row>
    <row r="293" spans="1:92" s="17" customFormat="1">
      <c r="A293" s="6"/>
      <c r="B293" s="144"/>
      <c r="C293" s="145"/>
      <c r="D293" s="146"/>
      <c r="E293" s="147"/>
      <c r="F293" s="148"/>
      <c r="G293" s="149"/>
      <c r="H293" s="150"/>
      <c r="I293" s="150"/>
      <c r="J293" s="150"/>
      <c r="K293" s="151"/>
      <c r="L293" s="151"/>
      <c r="M293" s="150"/>
      <c r="N293" s="44"/>
      <c r="O293" s="152"/>
      <c r="P293" s="153"/>
      <c r="Q293" s="155"/>
      <c r="R293" s="154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  <c r="CD293" s="43"/>
      <c r="CE293" s="43"/>
      <c r="CF293" s="43"/>
      <c r="CG293" s="43"/>
      <c r="CH293" s="43"/>
      <c r="CI293" s="43"/>
      <c r="CJ293" s="43"/>
      <c r="CK293" s="43"/>
      <c r="CL293" s="43"/>
      <c r="CM293" s="43"/>
      <c r="CN293" s="43"/>
    </row>
    <row r="294" spans="1:92" s="17" customFormat="1">
      <c r="A294" s="6"/>
      <c r="B294" s="144"/>
      <c r="C294" s="145"/>
      <c r="D294" s="146"/>
      <c r="E294" s="147"/>
      <c r="F294" s="148"/>
      <c r="G294" s="149"/>
      <c r="H294" s="150"/>
      <c r="I294" s="150"/>
      <c r="J294" s="150"/>
      <c r="K294" s="151"/>
      <c r="L294" s="151"/>
      <c r="M294" s="150"/>
      <c r="N294" s="44"/>
      <c r="O294" s="152"/>
      <c r="P294" s="153"/>
      <c r="Q294" s="155"/>
      <c r="R294" s="154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  <c r="CD294" s="43"/>
      <c r="CE294" s="43"/>
      <c r="CF294" s="43"/>
      <c r="CG294" s="43"/>
      <c r="CH294" s="43"/>
      <c r="CI294" s="43"/>
      <c r="CJ294" s="43"/>
      <c r="CK294" s="43"/>
      <c r="CL294" s="43"/>
      <c r="CM294" s="43"/>
      <c r="CN294" s="43"/>
    </row>
    <row r="295" spans="1:92" s="17" customFormat="1">
      <c r="A295" s="6"/>
      <c r="B295" s="144"/>
      <c r="C295" s="145"/>
      <c r="D295" s="146"/>
      <c r="E295" s="147"/>
      <c r="F295" s="148"/>
      <c r="G295" s="149"/>
      <c r="H295" s="150"/>
      <c r="I295" s="150"/>
      <c r="J295" s="150"/>
      <c r="K295" s="151"/>
      <c r="L295" s="151"/>
      <c r="M295" s="150"/>
      <c r="N295" s="44"/>
      <c r="O295" s="152"/>
      <c r="P295" s="153"/>
      <c r="Q295" s="155"/>
      <c r="R295" s="154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</row>
    <row r="296" spans="1:92" s="17" customFormat="1">
      <c r="A296" s="6"/>
      <c r="B296" s="144"/>
      <c r="C296" s="145"/>
      <c r="D296" s="146"/>
      <c r="E296" s="147"/>
      <c r="F296" s="148"/>
      <c r="G296" s="149"/>
      <c r="H296" s="150"/>
      <c r="I296" s="150"/>
      <c r="J296" s="150"/>
      <c r="K296" s="151"/>
      <c r="L296" s="151"/>
      <c r="M296" s="150"/>
      <c r="N296" s="44"/>
      <c r="O296" s="152"/>
      <c r="P296" s="153"/>
      <c r="Q296" s="155"/>
      <c r="R296" s="154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  <c r="CD296" s="43"/>
      <c r="CE296" s="43"/>
      <c r="CF296" s="43"/>
      <c r="CG296" s="43"/>
      <c r="CH296" s="43"/>
      <c r="CI296" s="43"/>
      <c r="CJ296" s="43"/>
      <c r="CK296" s="43"/>
      <c r="CL296" s="43"/>
      <c r="CM296" s="43"/>
      <c r="CN296" s="43"/>
    </row>
    <row r="297" spans="1:92" s="17" customFormat="1">
      <c r="A297" s="6"/>
      <c r="B297" s="144"/>
      <c r="C297" s="145"/>
      <c r="D297" s="146"/>
      <c r="E297" s="147"/>
      <c r="F297" s="148"/>
      <c r="G297" s="149"/>
      <c r="H297" s="150"/>
      <c r="I297" s="150"/>
      <c r="J297" s="150"/>
      <c r="K297" s="151"/>
      <c r="L297" s="151"/>
      <c r="M297" s="150"/>
      <c r="N297" s="44"/>
      <c r="O297" s="152"/>
      <c r="P297" s="153"/>
      <c r="Q297" s="155"/>
      <c r="R297" s="154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  <c r="CD297" s="43"/>
      <c r="CE297" s="43"/>
      <c r="CF297" s="43"/>
      <c r="CG297" s="43"/>
      <c r="CH297" s="43"/>
      <c r="CI297" s="43"/>
      <c r="CJ297" s="43"/>
      <c r="CK297" s="43"/>
      <c r="CL297" s="43"/>
      <c r="CM297" s="43"/>
      <c r="CN297" s="43"/>
    </row>
    <row r="298" spans="1:92" s="17" customFormat="1">
      <c r="A298" s="6"/>
      <c r="B298" s="144"/>
      <c r="C298" s="145"/>
      <c r="D298" s="146"/>
      <c r="E298" s="147"/>
      <c r="F298" s="148"/>
      <c r="G298" s="149"/>
      <c r="H298" s="150"/>
      <c r="I298" s="150"/>
      <c r="J298" s="150"/>
      <c r="K298" s="151"/>
      <c r="L298" s="151"/>
      <c r="M298" s="150"/>
      <c r="N298" s="44"/>
      <c r="O298" s="152"/>
      <c r="P298" s="153"/>
      <c r="Q298" s="155"/>
      <c r="R298" s="154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  <c r="CD298" s="43"/>
      <c r="CE298" s="43"/>
      <c r="CF298" s="43"/>
      <c r="CG298" s="43"/>
      <c r="CH298" s="43"/>
      <c r="CI298" s="43"/>
      <c r="CJ298" s="43"/>
      <c r="CK298" s="43"/>
      <c r="CL298" s="43"/>
      <c r="CM298" s="43"/>
      <c r="CN298" s="43"/>
    </row>
    <row r="299" spans="1:92" s="17" customFormat="1">
      <c r="A299" s="6"/>
      <c r="B299" s="144"/>
      <c r="C299" s="145"/>
      <c r="D299" s="146"/>
      <c r="E299" s="147"/>
      <c r="F299" s="148"/>
      <c r="G299" s="149"/>
      <c r="H299" s="150"/>
      <c r="I299" s="150"/>
      <c r="J299" s="150"/>
      <c r="K299" s="151"/>
      <c r="L299" s="151"/>
      <c r="M299" s="150"/>
      <c r="N299" s="44"/>
      <c r="O299" s="152"/>
      <c r="P299" s="153"/>
      <c r="Q299" s="155"/>
      <c r="R299" s="154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  <c r="CD299" s="43"/>
      <c r="CE299" s="43"/>
      <c r="CF299" s="43"/>
      <c r="CG299" s="43"/>
      <c r="CH299" s="43"/>
      <c r="CI299" s="43"/>
      <c r="CJ299" s="43"/>
      <c r="CK299" s="43"/>
      <c r="CL299" s="43"/>
      <c r="CM299" s="43"/>
      <c r="CN299" s="43"/>
    </row>
    <row r="300" spans="1:92" s="17" customFormat="1">
      <c r="A300" s="6"/>
      <c r="B300" s="144"/>
      <c r="C300" s="145"/>
      <c r="D300" s="146"/>
      <c r="E300" s="147"/>
      <c r="F300" s="148"/>
      <c r="G300" s="149"/>
      <c r="H300" s="150"/>
      <c r="I300" s="150"/>
      <c r="J300" s="150"/>
      <c r="K300" s="151"/>
      <c r="L300" s="151"/>
      <c r="M300" s="150"/>
      <c r="N300" s="44"/>
      <c r="O300" s="152"/>
      <c r="P300" s="153"/>
      <c r="Q300" s="155"/>
      <c r="R300" s="154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  <c r="CD300" s="43"/>
      <c r="CE300" s="43"/>
      <c r="CF300" s="43"/>
      <c r="CG300" s="43"/>
      <c r="CH300" s="43"/>
      <c r="CI300" s="43"/>
      <c r="CJ300" s="43"/>
      <c r="CK300" s="43"/>
      <c r="CL300" s="43"/>
      <c r="CM300" s="43"/>
      <c r="CN300" s="43"/>
    </row>
    <row r="301" spans="1:92" s="17" customFormat="1">
      <c r="A301" s="6"/>
      <c r="B301" s="144"/>
      <c r="C301" s="145"/>
      <c r="D301" s="146"/>
      <c r="E301" s="147"/>
      <c r="F301" s="148"/>
      <c r="G301" s="149"/>
      <c r="H301" s="150"/>
      <c r="I301" s="150"/>
      <c r="J301" s="150"/>
      <c r="K301" s="151"/>
      <c r="L301" s="151"/>
      <c r="M301" s="150"/>
      <c r="N301" s="44"/>
      <c r="O301" s="152"/>
      <c r="P301" s="153"/>
      <c r="Q301" s="155"/>
      <c r="R301" s="154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</row>
    <row r="302" spans="1:92" s="17" customFormat="1">
      <c r="A302" s="6"/>
      <c r="B302" s="144"/>
      <c r="C302" s="145"/>
      <c r="D302" s="146"/>
      <c r="E302" s="147"/>
      <c r="F302" s="148"/>
      <c r="G302" s="149"/>
      <c r="H302" s="150"/>
      <c r="I302" s="150"/>
      <c r="J302" s="150"/>
      <c r="K302" s="151"/>
      <c r="L302" s="151"/>
      <c r="M302" s="150"/>
      <c r="N302" s="44"/>
      <c r="O302" s="152"/>
      <c r="P302" s="153"/>
      <c r="Q302" s="155"/>
      <c r="R302" s="154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</row>
    <row r="303" spans="1:92" s="17" customFormat="1">
      <c r="A303" s="6"/>
      <c r="B303" s="144"/>
      <c r="C303" s="145"/>
      <c r="D303" s="146"/>
      <c r="E303" s="147"/>
      <c r="F303" s="148"/>
      <c r="G303" s="149"/>
      <c r="H303" s="150"/>
      <c r="I303" s="150"/>
      <c r="J303" s="150"/>
      <c r="K303" s="151"/>
      <c r="L303" s="151"/>
      <c r="M303" s="150"/>
      <c r="N303" s="44"/>
      <c r="O303" s="152"/>
      <c r="P303" s="153"/>
      <c r="Q303" s="155"/>
      <c r="R303" s="154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</row>
    <row r="304" spans="1:92" s="17" customFormat="1">
      <c r="A304" s="6"/>
      <c r="B304" s="144"/>
      <c r="C304" s="145"/>
      <c r="D304" s="146"/>
      <c r="E304" s="147"/>
      <c r="F304" s="148"/>
      <c r="G304" s="149"/>
      <c r="H304" s="150"/>
      <c r="I304" s="150"/>
      <c r="J304" s="150"/>
      <c r="K304" s="151"/>
      <c r="L304" s="151"/>
      <c r="M304" s="150"/>
      <c r="N304" s="44"/>
      <c r="O304" s="152"/>
      <c r="P304" s="153"/>
      <c r="Q304" s="155"/>
      <c r="R304" s="154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</row>
    <row r="305" spans="1:92" s="17" customFormat="1">
      <c r="A305" s="6"/>
      <c r="B305" s="144"/>
      <c r="C305" s="145"/>
      <c r="D305" s="146"/>
      <c r="E305" s="147"/>
      <c r="F305" s="148"/>
      <c r="G305" s="149"/>
      <c r="H305" s="150"/>
      <c r="I305" s="150"/>
      <c r="J305" s="150"/>
      <c r="K305" s="151"/>
      <c r="L305" s="151"/>
      <c r="M305" s="150"/>
      <c r="N305" s="44"/>
      <c r="O305" s="152"/>
      <c r="P305" s="153"/>
      <c r="Q305" s="155"/>
      <c r="R305" s="154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  <c r="CD305" s="43"/>
      <c r="CE305" s="43"/>
      <c r="CF305" s="43"/>
      <c r="CG305" s="43"/>
      <c r="CH305" s="43"/>
      <c r="CI305" s="43"/>
      <c r="CJ305" s="43"/>
      <c r="CK305" s="43"/>
      <c r="CL305" s="43"/>
      <c r="CM305" s="43"/>
      <c r="CN305" s="43"/>
    </row>
    <row r="306" spans="1:92" s="17" customFormat="1">
      <c r="A306" s="6"/>
      <c r="B306" s="144"/>
      <c r="C306" s="145"/>
      <c r="D306" s="146"/>
      <c r="E306" s="147"/>
      <c r="F306" s="148"/>
      <c r="G306" s="149"/>
      <c r="H306" s="150"/>
      <c r="I306" s="150"/>
      <c r="J306" s="150"/>
      <c r="K306" s="151"/>
      <c r="L306" s="151"/>
      <c r="M306" s="150"/>
      <c r="N306" s="44"/>
      <c r="O306" s="152"/>
      <c r="P306" s="153"/>
      <c r="Q306" s="155"/>
      <c r="R306" s="154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  <c r="CD306" s="43"/>
      <c r="CE306" s="43"/>
      <c r="CF306" s="43"/>
      <c r="CG306" s="43"/>
      <c r="CH306" s="43"/>
      <c r="CI306" s="43"/>
      <c r="CJ306" s="43"/>
      <c r="CK306" s="43"/>
      <c r="CL306" s="43"/>
      <c r="CM306" s="43"/>
      <c r="CN306" s="43"/>
    </row>
    <row r="307" spans="1:92" s="17" customFormat="1">
      <c r="A307" s="6"/>
      <c r="B307" s="144"/>
      <c r="C307" s="145"/>
      <c r="D307" s="146"/>
      <c r="E307" s="147"/>
      <c r="F307" s="148"/>
      <c r="G307" s="149"/>
      <c r="H307" s="150"/>
      <c r="I307" s="150"/>
      <c r="J307" s="150"/>
      <c r="K307" s="151"/>
      <c r="L307" s="151"/>
      <c r="M307" s="150"/>
      <c r="N307" s="44"/>
      <c r="O307" s="152"/>
      <c r="P307" s="153"/>
      <c r="Q307" s="155"/>
      <c r="R307" s="154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43"/>
      <c r="CA307" s="43"/>
      <c r="CB307" s="43"/>
      <c r="CC307" s="43"/>
      <c r="CD307" s="43"/>
      <c r="CE307" s="43"/>
      <c r="CF307" s="43"/>
      <c r="CG307" s="43"/>
      <c r="CH307" s="43"/>
      <c r="CI307" s="43"/>
      <c r="CJ307" s="43"/>
      <c r="CK307" s="43"/>
      <c r="CL307" s="43"/>
      <c r="CM307" s="43"/>
      <c r="CN307" s="43"/>
    </row>
    <row r="308" spans="1:92" s="17" customFormat="1">
      <c r="A308" s="6"/>
      <c r="B308" s="144"/>
      <c r="C308" s="145"/>
      <c r="D308" s="146"/>
      <c r="E308" s="147"/>
      <c r="F308" s="148"/>
      <c r="G308" s="149"/>
      <c r="H308" s="150"/>
      <c r="I308" s="150"/>
      <c r="J308" s="150"/>
      <c r="K308" s="151"/>
      <c r="L308" s="151"/>
      <c r="M308" s="150"/>
      <c r="N308" s="44"/>
      <c r="O308" s="152"/>
      <c r="P308" s="153"/>
      <c r="Q308" s="155"/>
      <c r="R308" s="154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  <c r="BT308" s="43"/>
      <c r="BU308" s="43"/>
      <c r="BV308" s="43"/>
      <c r="BW308" s="43"/>
      <c r="BX308" s="43"/>
      <c r="BY308" s="43"/>
      <c r="BZ308" s="43"/>
      <c r="CA308" s="43"/>
      <c r="CB308" s="43"/>
      <c r="CC308" s="43"/>
      <c r="CD308" s="43"/>
      <c r="CE308" s="43"/>
      <c r="CF308" s="43"/>
      <c r="CG308" s="43"/>
      <c r="CH308" s="43"/>
      <c r="CI308" s="43"/>
      <c r="CJ308" s="43"/>
      <c r="CK308" s="43"/>
      <c r="CL308" s="43"/>
      <c r="CM308" s="43"/>
      <c r="CN308" s="43"/>
    </row>
    <row r="309" spans="1:92" s="17" customFormat="1">
      <c r="A309" s="6"/>
      <c r="B309" s="144"/>
      <c r="C309" s="145"/>
      <c r="D309" s="146"/>
      <c r="E309" s="147"/>
      <c r="F309" s="148"/>
      <c r="G309" s="149"/>
      <c r="H309" s="150"/>
      <c r="I309" s="150"/>
      <c r="J309" s="150"/>
      <c r="K309" s="151"/>
      <c r="L309" s="151"/>
      <c r="M309" s="150"/>
      <c r="N309" s="44"/>
      <c r="O309" s="152"/>
      <c r="P309" s="153"/>
      <c r="Q309" s="155"/>
      <c r="R309" s="154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</row>
    <row r="310" spans="1:92" s="17" customFormat="1">
      <c r="A310" s="6"/>
      <c r="B310" s="144"/>
      <c r="C310" s="145"/>
      <c r="D310" s="146"/>
      <c r="E310" s="147"/>
      <c r="F310" s="148"/>
      <c r="G310" s="149"/>
      <c r="H310" s="150"/>
      <c r="I310" s="150"/>
      <c r="J310" s="150"/>
      <c r="K310" s="151"/>
      <c r="L310" s="151"/>
      <c r="M310" s="150"/>
      <c r="N310" s="44"/>
      <c r="O310" s="152"/>
      <c r="P310" s="153"/>
      <c r="Q310" s="155"/>
      <c r="R310" s="154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  <c r="BT310" s="43"/>
      <c r="BU310" s="43"/>
      <c r="BV310" s="43"/>
      <c r="BW310" s="43"/>
      <c r="BX310" s="43"/>
      <c r="BY310" s="43"/>
      <c r="BZ310" s="43"/>
      <c r="CA310" s="43"/>
      <c r="CB310" s="43"/>
      <c r="CC310" s="43"/>
      <c r="CD310" s="43"/>
      <c r="CE310" s="43"/>
      <c r="CF310" s="43"/>
      <c r="CG310" s="43"/>
      <c r="CH310" s="43"/>
      <c r="CI310" s="43"/>
      <c r="CJ310" s="43"/>
      <c r="CK310" s="43"/>
      <c r="CL310" s="43"/>
      <c r="CM310" s="43"/>
      <c r="CN310" s="43"/>
    </row>
    <row r="311" spans="1:92" s="17" customFormat="1">
      <c r="A311" s="6"/>
      <c r="B311" s="144"/>
      <c r="C311" s="145"/>
      <c r="D311" s="146"/>
      <c r="E311" s="147"/>
      <c r="F311" s="148"/>
      <c r="G311" s="149"/>
      <c r="H311" s="150"/>
      <c r="I311" s="150"/>
      <c r="J311" s="150"/>
      <c r="K311" s="151"/>
      <c r="L311" s="151"/>
      <c r="M311" s="150"/>
      <c r="N311" s="44"/>
      <c r="O311" s="152"/>
      <c r="P311" s="153"/>
      <c r="Q311" s="155"/>
      <c r="R311" s="154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  <c r="CD311" s="43"/>
      <c r="CE311" s="43"/>
      <c r="CF311" s="43"/>
      <c r="CG311" s="43"/>
      <c r="CH311" s="43"/>
      <c r="CI311" s="43"/>
      <c r="CJ311" s="43"/>
      <c r="CK311" s="43"/>
      <c r="CL311" s="43"/>
      <c r="CM311" s="43"/>
      <c r="CN311" s="43"/>
    </row>
    <row r="312" spans="1:92" s="17" customFormat="1">
      <c r="A312" s="6"/>
      <c r="B312" s="144"/>
      <c r="C312" s="145"/>
      <c r="D312" s="146"/>
      <c r="E312" s="147"/>
      <c r="F312" s="148"/>
      <c r="G312" s="149"/>
      <c r="H312" s="150"/>
      <c r="I312" s="150"/>
      <c r="J312" s="150"/>
      <c r="K312" s="151"/>
      <c r="L312" s="151"/>
      <c r="M312" s="150"/>
      <c r="N312" s="44"/>
      <c r="O312" s="152"/>
      <c r="P312" s="153"/>
      <c r="Q312" s="155"/>
      <c r="R312" s="154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43"/>
      <c r="CA312" s="43"/>
      <c r="CB312" s="43"/>
      <c r="CC312" s="43"/>
      <c r="CD312" s="43"/>
      <c r="CE312" s="43"/>
      <c r="CF312" s="43"/>
      <c r="CG312" s="43"/>
      <c r="CH312" s="43"/>
      <c r="CI312" s="43"/>
      <c r="CJ312" s="43"/>
      <c r="CK312" s="43"/>
      <c r="CL312" s="43"/>
      <c r="CM312" s="43"/>
      <c r="CN312" s="43"/>
    </row>
    <row r="313" spans="1:92" s="17" customFormat="1">
      <c r="A313" s="6"/>
      <c r="B313" s="144"/>
      <c r="C313" s="145"/>
      <c r="D313" s="146"/>
      <c r="E313" s="147"/>
      <c r="F313" s="148"/>
      <c r="G313" s="149"/>
      <c r="H313" s="150"/>
      <c r="I313" s="150"/>
      <c r="J313" s="150"/>
      <c r="K313" s="151"/>
      <c r="L313" s="151"/>
      <c r="M313" s="150"/>
      <c r="N313" s="44"/>
      <c r="O313" s="152"/>
      <c r="P313" s="153"/>
      <c r="Q313" s="155"/>
      <c r="R313" s="154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43"/>
      <c r="BR313" s="43"/>
      <c r="BS313" s="43"/>
      <c r="BT313" s="43"/>
      <c r="BU313" s="43"/>
      <c r="BV313" s="43"/>
      <c r="BW313" s="43"/>
      <c r="BX313" s="43"/>
      <c r="BY313" s="43"/>
      <c r="BZ313" s="43"/>
      <c r="CA313" s="43"/>
      <c r="CB313" s="43"/>
      <c r="CC313" s="43"/>
      <c r="CD313" s="43"/>
      <c r="CE313" s="43"/>
      <c r="CF313" s="43"/>
      <c r="CG313" s="43"/>
      <c r="CH313" s="43"/>
      <c r="CI313" s="43"/>
      <c r="CJ313" s="43"/>
      <c r="CK313" s="43"/>
      <c r="CL313" s="43"/>
      <c r="CM313" s="43"/>
      <c r="CN313" s="43"/>
    </row>
    <row r="314" spans="1:92" s="17" customFormat="1">
      <c r="A314" s="6"/>
      <c r="B314" s="144"/>
      <c r="C314" s="145"/>
      <c r="D314" s="146"/>
      <c r="E314" s="147"/>
      <c r="F314" s="148"/>
      <c r="G314" s="149"/>
      <c r="H314" s="150"/>
      <c r="I314" s="150"/>
      <c r="J314" s="150"/>
      <c r="K314" s="151"/>
      <c r="L314" s="151"/>
      <c r="M314" s="150"/>
      <c r="N314" s="44"/>
      <c r="O314" s="152"/>
      <c r="P314" s="153"/>
      <c r="Q314" s="155"/>
      <c r="R314" s="154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  <c r="BT314" s="43"/>
      <c r="BU314" s="43"/>
      <c r="BV314" s="43"/>
      <c r="BW314" s="43"/>
      <c r="BX314" s="43"/>
      <c r="BY314" s="43"/>
      <c r="BZ314" s="43"/>
      <c r="CA314" s="43"/>
      <c r="CB314" s="43"/>
      <c r="CC314" s="43"/>
      <c r="CD314" s="43"/>
      <c r="CE314" s="43"/>
      <c r="CF314" s="43"/>
      <c r="CG314" s="43"/>
      <c r="CH314" s="43"/>
      <c r="CI314" s="43"/>
      <c r="CJ314" s="43"/>
      <c r="CK314" s="43"/>
      <c r="CL314" s="43"/>
      <c r="CM314" s="43"/>
      <c r="CN314" s="43"/>
    </row>
    <row r="315" spans="1:92" s="17" customFormat="1">
      <c r="A315" s="6"/>
      <c r="B315" s="144"/>
      <c r="C315" s="145"/>
      <c r="D315" s="146"/>
      <c r="E315" s="147"/>
      <c r="F315" s="148"/>
      <c r="G315" s="149"/>
      <c r="H315" s="150"/>
      <c r="I315" s="150"/>
      <c r="J315" s="150"/>
      <c r="K315" s="151"/>
      <c r="L315" s="151"/>
      <c r="M315" s="150"/>
      <c r="N315" s="44"/>
      <c r="O315" s="152"/>
      <c r="P315" s="153"/>
      <c r="Q315" s="155"/>
      <c r="R315" s="154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3"/>
      <c r="BQ315" s="43"/>
      <c r="BR315" s="43"/>
      <c r="BS315" s="43"/>
      <c r="BT315" s="43"/>
      <c r="BU315" s="43"/>
      <c r="BV315" s="43"/>
      <c r="BW315" s="43"/>
      <c r="BX315" s="43"/>
      <c r="BY315" s="43"/>
      <c r="BZ315" s="43"/>
      <c r="CA315" s="43"/>
      <c r="CB315" s="43"/>
      <c r="CC315" s="43"/>
      <c r="CD315" s="43"/>
      <c r="CE315" s="43"/>
      <c r="CF315" s="43"/>
      <c r="CG315" s="43"/>
      <c r="CH315" s="43"/>
      <c r="CI315" s="43"/>
      <c r="CJ315" s="43"/>
      <c r="CK315" s="43"/>
      <c r="CL315" s="43"/>
      <c r="CM315" s="43"/>
      <c r="CN315" s="43"/>
    </row>
    <row r="316" spans="1:92" s="17" customFormat="1">
      <c r="A316" s="6"/>
      <c r="B316" s="144"/>
      <c r="C316" s="145"/>
      <c r="D316" s="146"/>
      <c r="E316" s="147"/>
      <c r="F316" s="148"/>
      <c r="G316" s="149"/>
      <c r="H316" s="150"/>
      <c r="I316" s="150"/>
      <c r="J316" s="150"/>
      <c r="K316" s="151"/>
      <c r="L316" s="151"/>
      <c r="M316" s="150"/>
      <c r="N316" s="44"/>
      <c r="O316" s="152"/>
      <c r="P316" s="153"/>
      <c r="Q316" s="155"/>
      <c r="R316" s="154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  <c r="BT316" s="43"/>
      <c r="BU316" s="43"/>
      <c r="BV316" s="43"/>
      <c r="BW316" s="43"/>
      <c r="BX316" s="43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</row>
    <row r="317" spans="1:92" s="17" customFormat="1">
      <c r="A317" s="6"/>
      <c r="B317" s="144"/>
      <c r="C317" s="145"/>
      <c r="D317" s="146"/>
      <c r="E317" s="147"/>
      <c r="F317" s="148"/>
      <c r="G317" s="149"/>
      <c r="H317" s="150"/>
      <c r="I317" s="150"/>
      <c r="J317" s="150"/>
      <c r="K317" s="151"/>
      <c r="L317" s="151"/>
      <c r="M317" s="150"/>
      <c r="N317" s="44"/>
      <c r="O317" s="152"/>
      <c r="P317" s="153"/>
      <c r="Q317" s="155"/>
      <c r="R317" s="154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</row>
    <row r="318" spans="1:92" s="17" customFormat="1">
      <c r="A318" s="6"/>
      <c r="B318" s="144"/>
      <c r="C318" s="145"/>
      <c r="D318" s="146"/>
      <c r="E318" s="147"/>
      <c r="F318" s="148"/>
      <c r="G318" s="149"/>
      <c r="H318" s="150"/>
      <c r="I318" s="150"/>
      <c r="J318" s="150"/>
      <c r="K318" s="151"/>
      <c r="L318" s="151"/>
      <c r="M318" s="150"/>
      <c r="N318" s="44"/>
      <c r="O318" s="152"/>
      <c r="P318" s="153"/>
      <c r="Q318" s="155"/>
      <c r="R318" s="154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</row>
    <row r="319" spans="1:92" s="17" customFormat="1">
      <c r="A319" s="6"/>
      <c r="B319" s="144"/>
      <c r="C319" s="145"/>
      <c r="D319" s="146"/>
      <c r="E319" s="147"/>
      <c r="F319" s="148"/>
      <c r="G319" s="149"/>
      <c r="H319" s="150"/>
      <c r="I319" s="150"/>
      <c r="J319" s="150"/>
      <c r="K319" s="151"/>
      <c r="L319" s="151"/>
      <c r="M319" s="150"/>
      <c r="N319" s="44"/>
      <c r="O319" s="152"/>
      <c r="P319" s="153"/>
      <c r="Q319" s="155"/>
      <c r="R319" s="154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  <c r="BT319" s="43"/>
      <c r="BU319" s="43"/>
      <c r="BV319" s="43"/>
      <c r="BW319" s="43"/>
      <c r="BX319" s="43"/>
      <c r="BY319" s="43"/>
      <c r="BZ319" s="43"/>
      <c r="CA319" s="43"/>
      <c r="CB319" s="43"/>
      <c r="CC319" s="43"/>
      <c r="CD319" s="43"/>
      <c r="CE319" s="43"/>
      <c r="CF319" s="43"/>
      <c r="CG319" s="43"/>
      <c r="CH319" s="43"/>
      <c r="CI319" s="43"/>
      <c r="CJ319" s="43"/>
      <c r="CK319" s="43"/>
      <c r="CL319" s="43"/>
      <c r="CM319" s="43"/>
      <c r="CN319" s="43"/>
    </row>
    <row r="320" spans="1:92" s="17" customFormat="1">
      <c r="A320" s="6"/>
      <c r="B320" s="144"/>
      <c r="C320" s="145"/>
      <c r="D320" s="146"/>
      <c r="E320" s="147"/>
      <c r="F320" s="148"/>
      <c r="G320" s="149"/>
      <c r="H320" s="150"/>
      <c r="I320" s="150"/>
      <c r="J320" s="150"/>
      <c r="K320" s="151"/>
      <c r="L320" s="151"/>
      <c r="M320" s="150"/>
      <c r="N320" s="44"/>
      <c r="O320" s="152"/>
      <c r="P320" s="153"/>
      <c r="Q320" s="155"/>
      <c r="R320" s="154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  <c r="CD320" s="43"/>
      <c r="CE320" s="43"/>
      <c r="CF320" s="43"/>
      <c r="CG320" s="43"/>
      <c r="CH320" s="43"/>
      <c r="CI320" s="43"/>
      <c r="CJ320" s="43"/>
      <c r="CK320" s="43"/>
      <c r="CL320" s="43"/>
      <c r="CM320" s="43"/>
      <c r="CN320" s="43"/>
    </row>
    <row r="321" spans="1:92" s="17" customFormat="1">
      <c r="A321" s="6"/>
      <c r="B321" s="144"/>
      <c r="C321" s="145"/>
      <c r="D321" s="146"/>
      <c r="E321" s="147"/>
      <c r="F321" s="148"/>
      <c r="G321" s="149"/>
      <c r="H321" s="150"/>
      <c r="I321" s="150"/>
      <c r="J321" s="150"/>
      <c r="K321" s="151"/>
      <c r="L321" s="151"/>
      <c r="M321" s="150"/>
      <c r="N321" s="44"/>
      <c r="O321" s="152"/>
      <c r="P321" s="153"/>
      <c r="Q321" s="155"/>
      <c r="R321" s="154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  <c r="BT321" s="43"/>
      <c r="BU321" s="43"/>
      <c r="BV321" s="43"/>
      <c r="BW321" s="43"/>
      <c r="BX321" s="43"/>
      <c r="BY321" s="43"/>
      <c r="BZ321" s="43"/>
      <c r="CA321" s="43"/>
      <c r="CB321" s="43"/>
      <c r="CC321" s="43"/>
      <c r="CD321" s="43"/>
      <c r="CE321" s="43"/>
      <c r="CF321" s="43"/>
      <c r="CG321" s="43"/>
      <c r="CH321" s="43"/>
      <c r="CI321" s="43"/>
      <c r="CJ321" s="43"/>
      <c r="CK321" s="43"/>
      <c r="CL321" s="43"/>
      <c r="CM321" s="43"/>
      <c r="CN321" s="43"/>
    </row>
    <row r="322" spans="1:92" s="17" customFormat="1">
      <c r="A322" s="6"/>
      <c r="B322" s="144"/>
      <c r="C322" s="145"/>
      <c r="D322" s="146"/>
      <c r="E322" s="147"/>
      <c r="F322" s="148"/>
      <c r="G322" s="149"/>
      <c r="H322" s="150"/>
      <c r="I322" s="150"/>
      <c r="J322" s="150"/>
      <c r="K322" s="151"/>
      <c r="L322" s="151"/>
      <c r="M322" s="150"/>
      <c r="N322" s="44"/>
      <c r="O322" s="152"/>
      <c r="P322" s="153"/>
      <c r="Q322" s="155"/>
      <c r="R322" s="154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</row>
    <row r="323" spans="1:92" s="17" customFormat="1">
      <c r="A323" s="6"/>
      <c r="B323" s="144"/>
      <c r="C323" s="145"/>
      <c r="D323" s="146"/>
      <c r="E323" s="147"/>
      <c r="F323" s="148"/>
      <c r="G323" s="149"/>
      <c r="H323" s="150"/>
      <c r="I323" s="150"/>
      <c r="J323" s="150"/>
      <c r="K323" s="151"/>
      <c r="L323" s="151"/>
      <c r="M323" s="150"/>
      <c r="N323" s="44"/>
      <c r="O323" s="152"/>
      <c r="P323" s="153"/>
      <c r="Q323" s="155"/>
      <c r="R323" s="154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</row>
    <row r="324" spans="1:92" s="17" customFormat="1">
      <c r="A324" s="6"/>
      <c r="B324" s="144"/>
      <c r="C324" s="145"/>
      <c r="D324" s="146"/>
      <c r="E324" s="147"/>
      <c r="F324" s="148"/>
      <c r="G324" s="149"/>
      <c r="H324" s="150"/>
      <c r="I324" s="150"/>
      <c r="J324" s="150"/>
      <c r="K324" s="151"/>
      <c r="L324" s="151"/>
      <c r="M324" s="150"/>
      <c r="N324" s="44"/>
      <c r="O324" s="152"/>
      <c r="P324" s="153"/>
      <c r="Q324" s="155"/>
      <c r="R324" s="154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  <c r="BT324" s="43"/>
      <c r="BU324" s="43"/>
      <c r="BV324" s="43"/>
      <c r="BW324" s="43"/>
      <c r="BX324" s="43"/>
      <c r="BY324" s="43"/>
      <c r="BZ324" s="43"/>
      <c r="CA324" s="43"/>
      <c r="CB324" s="43"/>
      <c r="CC324" s="43"/>
      <c r="CD324" s="43"/>
      <c r="CE324" s="43"/>
      <c r="CF324" s="43"/>
      <c r="CG324" s="43"/>
      <c r="CH324" s="43"/>
      <c r="CI324" s="43"/>
      <c r="CJ324" s="43"/>
      <c r="CK324" s="43"/>
      <c r="CL324" s="43"/>
      <c r="CM324" s="43"/>
      <c r="CN324" s="43"/>
    </row>
    <row r="325" spans="1:92" s="17" customFormat="1">
      <c r="A325" s="6"/>
      <c r="B325" s="144"/>
      <c r="C325" s="145"/>
      <c r="D325" s="146"/>
      <c r="E325" s="147"/>
      <c r="F325" s="148"/>
      <c r="G325" s="149"/>
      <c r="H325" s="150"/>
      <c r="I325" s="150"/>
      <c r="J325" s="150"/>
      <c r="K325" s="151"/>
      <c r="L325" s="151"/>
      <c r="M325" s="150"/>
      <c r="N325" s="44"/>
      <c r="O325" s="152"/>
      <c r="P325" s="153"/>
      <c r="Q325" s="155"/>
      <c r="R325" s="154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3"/>
      <c r="BQ325" s="43"/>
      <c r="BR325" s="43"/>
      <c r="BS325" s="43"/>
      <c r="BT325" s="43"/>
      <c r="BU325" s="43"/>
      <c r="BV325" s="43"/>
      <c r="BW325" s="43"/>
      <c r="BX325" s="43"/>
      <c r="BY325" s="43"/>
      <c r="BZ325" s="43"/>
      <c r="CA325" s="43"/>
      <c r="CB325" s="43"/>
      <c r="CC325" s="43"/>
      <c r="CD325" s="43"/>
      <c r="CE325" s="43"/>
      <c r="CF325" s="43"/>
      <c r="CG325" s="43"/>
      <c r="CH325" s="43"/>
      <c r="CI325" s="43"/>
      <c r="CJ325" s="43"/>
      <c r="CK325" s="43"/>
      <c r="CL325" s="43"/>
      <c r="CM325" s="43"/>
      <c r="CN325" s="43"/>
    </row>
    <row r="326" spans="1:92" s="17" customFormat="1">
      <c r="A326" s="6"/>
      <c r="B326" s="144"/>
      <c r="C326" s="145"/>
      <c r="D326" s="146"/>
      <c r="E326" s="147"/>
      <c r="F326" s="148"/>
      <c r="G326" s="149"/>
      <c r="H326" s="150"/>
      <c r="I326" s="150"/>
      <c r="J326" s="150"/>
      <c r="K326" s="151"/>
      <c r="L326" s="151"/>
      <c r="M326" s="150"/>
      <c r="N326" s="44"/>
      <c r="O326" s="152"/>
      <c r="P326" s="153"/>
      <c r="Q326" s="155"/>
      <c r="R326" s="154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3"/>
      <c r="BQ326" s="43"/>
      <c r="BR326" s="43"/>
      <c r="BS326" s="43"/>
      <c r="BT326" s="43"/>
      <c r="BU326" s="43"/>
      <c r="BV326" s="43"/>
      <c r="BW326" s="43"/>
      <c r="BX326" s="43"/>
      <c r="BY326" s="43"/>
      <c r="BZ326" s="43"/>
      <c r="CA326" s="43"/>
      <c r="CB326" s="43"/>
      <c r="CC326" s="43"/>
      <c r="CD326" s="43"/>
      <c r="CE326" s="43"/>
      <c r="CF326" s="43"/>
      <c r="CG326" s="43"/>
      <c r="CH326" s="43"/>
      <c r="CI326" s="43"/>
      <c r="CJ326" s="43"/>
      <c r="CK326" s="43"/>
      <c r="CL326" s="43"/>
      <c r="CM326" s="43"/>
      <c r="CN326" s="43"/>
    </row>
    <row r="327" spans="1:92" s="17" customFormat="1">
      <c r="A327" s="6"/>
      <c r="B327" s="144"/>
      <c r="C327" s="145"/>
      <c r="D327" s="146"/>
      <c r="E327" s="147"/>
      <c r="F327" s="148"/>
      <c r="G327" s="149"/>
      <c r="H327" s="150"/>
      <c r="I327" s="150"/>
      <c r="J327" s="150"/>
      <c r="K327" s="151"/>
      <c r="L327" s="151"/>
      <c r="M327" s="150"/>
      <c r="N327" s="44"/>
      <c r="O327" s="152"/>
      <c r="P327" s="153"/>
      <c r="Q327" s="155"/>
      <c r="R327" s="154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3"/>
      <c r="BQ327" s="43"/>
      <c r="BR327" s="43"/>
      <c r="BS327" s="43"/>
      <c r="BT327" s="43"/>
      <c r="BU327" s="43"/>
      <c r="BV327" s="43"/>
      <c r="BW327" s="43"/>
      <c r="BX327" s="43"/>
      <c r="BY327" s="43"/>
      <c r="BZ327" s="43"/>
      <c r="CA327" s="43"/>
      <c r="CB327" s="43"/>
      <c r="CC327" s="43"/>
      <c r="CD327" s="43"/>
      <c r="CE327" s="43"/>
      <c r="CF327" s="43"/>
      <c r="CG327" s="43"/>
      <c r="CH327" s="43"/>
      <c r="CI327" s="43"/>
      <c r="CJ327" s="43"/>
      <c r="CK327" s="43"/>
      <c r="CL327" s="43"/>
      <c r="CM327" s="43"/>
      <c r="CN327" s="43"/>
    </row>
    <row r="328" spans="1:92" s="17" customFormat="1">
      <c r="A328" s="6"/>
      <c r="B328" s="144"/>
      <c r="C328" s="145"/>
      <c r="D328" s="146"/>
      <c r="E328" s="147"/>
      <c r="F328" s="148"/>
      <c r="G328" s="149"/>
      <c r="H328" s="150"/>
      <c r="I328" s="150"/>
      <c r="J328" s="150"/>
      <c r="K328" s="151"/>
      <c r="L328" s="151"/>
      <c r="M328" s="150"/>
      <c r="N328" s="44"/>
      <c r="O328" s="152"/>
      <c r="P328" s="153"/>
      <c r="Q328" s="155"/>
      <c r="R328" s="154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  <c r="BT328" s="43"/>
      <c r="BU328" s="43"/>
      <c r="BV328" s="43"/>
      <c r="BW328" s="43"/>
      <c r="BX328" s="43"/>
      <c r="BY328" s="43"/>
      <c r="BZ328" s="43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</row>
    <row r="329" spans="1:92" s="17" customFormat="1">
      <c r="A329" s="6"/>
      <c r="B329" s="144"/>
      <c r="C329" s="145"/>
      <c r="D329" s="146"/>
      <c r="E329" s="147"/>
      <c r="F329" s="148"/>
      <c r="G329" s="149"/>
      <c r="H329" s="150"/>
      <c r="I329" s="150"/>
      <c r="J329" s="150"/>
      <c r="K329" s="151"/>
      <c r="L329" s="151"/>
      <c r="M329" s="150"/>
      <c r="N329" s="44"/>
      <c r="O329" s="152"/>
      <c r="P329" s="153"/>
      <c r="Q329" s="155"/>
      <c r="R329" s="154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3"/>
      <c r="BQ329" s="43"/>
      <c r="BR329" s="43"/>
      <c r="BS329" s="43"/>
      <c r="BT329" s="43"/>
      <c r="BU329" s="43"/>
      <c r="BV329" s="43"/>
      <c r="BW329" s="43"/>
      <c r="BX329" s="43"/>
      <c r="BY329" s="43"/>
      <c r="BZ329" s="43"/>
      <c r="CA329" s="43"/>
      <c r="CB329" s="43"/>
      <c r="CC329" s="43"/>
      <c r="CD329" s="43"/>
      <c r="CE329" s="43"/>
      <c r="CF329" s="43"/>
      <c r="CG329" s="43"/>
      <c r="CH329" s="43"/>
      <c r="CI329" s="43"/>
      <c r="CJ329" s="43"/>
      <c r="CK329" s="43"/>
      <c r="CL329" s="43"/>
      <c r="CM329" s="43"/>
      <c r="CN329" s="43"/>
    </row>
    <row r="330" spans="1:92" s="17" customFormat="1">
      <c r="A330" s="6"/>
      <c r="B330" s="144"/>
      <c r="C330" s="145"/>
      <c r="D330" s="146"/>
      <c r="E330" s="147"/>
      <c r="F330" s="148"/>
      <c r="G330" s="149"/>
      <c r="H330" s="150"/>
      <c r="I330" s="150"/>
      <c r="J330" s="150"/>
      <c r="K330" s="151"/>
      <c r="L330" s="151"/>
      <c r="M330" s="150"/>
      <c r="N330" s="44"/>
      <c r="O330" s="152"/>
      <c r="P330" s="153"/>
      <c r="Q330" s="155"/>
      <c r="R330" s="154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  <c r="BT330" s="43"/>
      <c r="BU330" s="43"/>
      <c r="BV330" s="43"/>
      <c r="BW330" s="43"/>
      <c r="BX330" s="43"/>
      <c r="BY330" s="43"/>
      <c r="BZ330" s="43"/>
      <c r="CA330" s="43"/>
      <c r="CB330" s="43"/>
      <c r="CC330" s="43"/>
      <c r="CD330" s="43"/>
      <c r="CE330" s="43"/>
      <c r="CF330" s="43"/>
      <c r="CG330" s="43"/>
      <c r="CH330" s="43"/>
      <c r="CI330" s="43"/>
      <c r="CJ330" s="43"/>
      <c r="CK330" s="43"/>
      <c r="CL330" s="43"/>
      <c r="CM330" s="43"/>
      <c r="CN330" s="43"/>
    </row>
    <row r="331" spans="1:92" s="17" customFormat="1">
      <c r="A331" s="6"/>
      <c r="B331" s="144"/>
      <c r="C331" s="145"/>
      <c r="D331" s="146"/>
      <c r="E331" s="147"/>
      <c r="F331" s="148"/>
      <c r="G331" s="149"/>
      <c r="H331" s="150"/>
      <c r="I331" s="150"/>
      <c r="J331" s="150"/>
      <c r="K331" s="151"/>
      <c r="L331" s="151"/>
      <c r="M331" s="150"/>
      <c r="N331" s="44"/>
      <c r="O331" s="152"/>
      <c r="P331" s="153"/>
      <c r="Q331" s="155"/>
      <c r="R331" s="154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3"/>
      <c r="BQ331" s="43"/>
      <c r="BR331" s="43"/>
      <c r="BS331" s="43"/>
      <c r="BT331" s="43"/>
      <c r="BU331" s="43"/>
      <c r="BV331" s="43"/>
      <c r="BW331" s="43"/>
      <c r="BX331" s="43"/>
      <c r="BY331" s="43"/>
      <c r="BZ331" s="43"/>
      <c r="CA331" s="43"/>
      <c r="CB331" s="43"/>
      <c r="CC331" s="43"/>
      <c r="CD331" s="43"/>
      <c r="CE331" s="43"/>
      <c r="CF331" s="43"/>
      <c r="CG331" s="43"/>
      <c r="CH331" s="43"/>
      <c r="CI331" s="43"/>
      <c r="CJ331" s="43"/>
      <c r="CK331" s="43"/>
      <c r="CL331" s="43"/>
      <c r="CM331" s="43"/>
      <c r="CN331" s="43"/>
    </row>
    <row r="332" spans="1:92" s="17" customFormat="1">
      <c r="A332" s="6"/>
      <c r="B332" s="144"/>
      <c r="C332" s="145"/>
      <c r="D332" s="146"/>
      <c r="E332" s="147"/>
      <c r="F332" s="148"/>
      <c r="G332" s="149"/>
      <c r="H332" s="150"/>
      <c r="I332" s="150"/>
      <c r="J332" s="150"/>
      <c r="K332" s="151"/>
      <c r="L332" s="151"/>
      <c r="M332" s="150"/>
      <c r="N332" s="44"/>
      <c r="O332" s="152"/>
      <c r="P332" s="153"/>
      <c r="Q332" s="155"/>
      <c r="R332" s="154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  <c r="BT332" s="43"/>
      <c r="BU332" s="43"/>
      <c r="BV332" s="43"/>
      <c r="BW332" s="43"/>
      <c r="BX332" s="43"/>
      <c r="BY332" s="43"/>
      <c r="BZ332" s="43"/>
      <c r="CA332" s="43"/>
      <c r="CB332" s="43"/>
      <c r="CC332" s="43"/>
      <c r="CD332" s="43"/>
      <c r="CE332" s="43"/>
      <c r="CF332" s="43"/>
      <c r="CG332" s="43"/>
      <c r="CH332" s="43"/>
      <c r="CI332" s="43"/>
      <c r="CJ332" s="43"/>
      <c r="CK332" s="43"/>
      <c r="CL332" s="43"/>
      <c r="CM332" s="43"/>
      <c r="CN332" s="43"/>
    </row>
    <row r="333" spans="1:92" s="17" customFormat="1">
      <c r="A333" s="6"/>
      <c r="B333" s="144"/>
      <c r="C333" s="145"/>
      <c r="D333" s="146"/>
      <c r="E333" s="147"/>
      <c r="F333" s="148"/>
      <c r="G333" s="149"/>
      <c r="H333" s="150"/>
      <c r="I333" s="150"/>
      <c r="J333" s="150"/>
      <c r="K333" s="151"/>
      <c r="L333" s="151"/>
      <c r="M333" s="150"/>
      <c r="N333" s="44"/>
      <c r="O333" s="152"/>
      <c r="P333" s="153"/>
      <c r="Q333" s="155"/>
      <c r="R333" s="154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  <c r="BT333" s="43"/>
      <c r="BU333" s="43"/>
      <c r="BV333" s="43"/>
      <c r="BW333" s="43"/>
      <c r="BX333" s="43"/>
      <c r="BY333" s="43"/>
      <c r="BZ333" s="43"/>
      <c r="CA333" s="43"/>
      <c r="CB333" s="43"/>
      <c r="CC333" s="43"/>
      <c r="CD333" s="43"/>
      <c r="CE333" s="43"/>
      <c r="CF333" s="43"/>
      <c r="CG333" s="43"/>
      <c r="CH333" s="43"/>
      <c r="CI333" s="43"/>
      <c r="CJ333" s="43"/>
      <c r="CK333" s="43"/>
      <c r="CL333" s="43"/>
      <c r="CM333" s="43"/>
      <c r="CN333" s="43"/>
    </row>
    <row r="334" spans="1:92" s="17" customFormat="1">
      <c r="A334" s="6"/>
      <c r="B334" s="144"/>
      <c r="C334" s="145"/>
      <c r="D334" s="146"/>
      <c r="E334" s="147"/>
      <c r="F334" s="148"/>
      <c r="G334" s="149"/>
      <c r="H334" s="150"/>
      <c r="I334" s="150"/>
      <c r="J334" s="150"/>
      <c r="K334" s="151"/>
      <c r="L334" s="151"/>
      <c r="M334" s="150"/>
      <c r="N334" s="44"/>
      <c r="O334" s="152"/>
      <c r="P334" s="153"/>
      <c r="Q334" s="155"/>
      <c r="R334" s="154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3"/>
      <c r="BQ334" s="43"/>
      <c r="BR334" s="43"/>
      <c r="BS334" s="43"/>
      <c r="BT334" s="43"/>
      <c r="BU334" s="43"/>
      <c r="BV334" s="43"/>
      <c r="BW334" s="43"/>
      <c r="BX334" s="43"/>
      <c r="BY334" s="43"/>
      <c r="BZ334" s="43"/>
      <c r="CA334" s="43"/>
      <c r="CB334" s="43"/>
      <c r="CC334" s="43"/>
      <c r="CD334" s="43"/>
      <c r="CE334" s="43"/>
      <c r="CF334" s="43"/>
      <c r="CG334" s="43"/>
      <c r="CH334" s="43"/>
      <c r="CI334" s="43"/>
      <c r="CJ334" s="43"/>
      <c r="CK334" s="43"/>
      <c r="CL334" s="43"/>
      <c r="CM334" s="43"/>
      <c r="CN334" s="43"/>
    </row>
    <row r="335" spans="1:92" s="17" customFormat="1">
      <c r="A335" s="6"/>
      <c r="B335" s="144"/>
      <c r="C335" s="145"/>
      <c r="D335" s="146"/>
      <c r="E335" s="147"/>
      <c r="F335" s="148"/>
      <c r="G335" s="149"/>
      <c r="H335" s="150"/>
      <c r="I335" s="150"/>
      <c r="J335" s="150"/>
      <c r="K335" s="151"/>
      <c r="L335" s="151"/>
      <c r="M335" s="150"/>
      <c r="N335" s="44"/>
      <c r="O335" s="152"/>
      <c r="P335" s="153"/>
      <c r="Q335" s="155"/>
      <c r="R335" s="154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3"/>
      <c r="BQ335" s="43"/>
      <c r="BR335" s="43"/>
      <c r="BS335" s="43"/>
      <c r="BT335" s="43"/>
      <c r="BU335" s="43"/>
      <c r="BV335" s="43"/>
      <c r="BW335" s="43"/>
      <c r="BX335" s="43"/>
      <c r="BY335" s="43"/>
      <c r="BZ335" s="43"/>
      <c r="CA335" s="43"/>
      <c r="CB335" s="43"/>
      <c r="CC335" s="43"/>
      <c r="CD335" s="43"/>
      <c r="CE335" s="43"/>
      <c r="CF335" s="43"/>
      <c r="CG335" s="43"/>
      <c r="CH335" s="43"/>
      <c r="CI335" s="43"/>
      <c r="CJ335" s="43"/>
      <c r="CK335" s="43"/>
      <c r="CL335" s="43"/>
      <c r="CM335" s="43"/>
      <c r="CN335" s="43"/>
    </row>
    <row r="336" spans="1:92" s="17" customFormat="1">
      <c r="A336" s="6"/>
      <c r="B336" s="144"/>
      <c r="C336" s="145"/>
      <c r="D336" s="146"/>
      <c r="E336" s="147"/>
      <c r="F336" s="148"/>
      <c r="G336" s="149"/>
      <c r="H336" s="150"/>
      <c r="I336" s="150"/>
      <c r="J336" s="150"/>
      <c r="K336" s="151"/>
      <c r="L336" s="151"/>
      <c r="M336" s="150"/>
      <c r="N336" s="44"/>
      <c r="O336" s="152"/>
      <c r="P336" s="153"/>
      <c r="Q336" s="155"/>
      <c r="R336" s="154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  <c r="BT336" s="43"/>
      <c r="BU336" s="43"/>
      <c r="BV336" s="43"/>
      <c r="BW336" s="43"/>
      <c r="BX336" s="43"/>
      <c r="BY336" s="43"/>
      <c r="BZ336" s="43"/>
      <c r="CA336" s="43"/>
      <c r="CB336" s="43"/>
      <c r="CC336" s="43"/>
      <c r="CD336" s="43"/>
      <c r="CE336" s="43"/>
      <c r="CF336" s="43"/>
      <c r="CG336" s="43"/>
      <c r="CH336" s="43"/>
      <c r="CI336" s="43"/>
      <c r="CJ336" s="43"/>
      <c r="CK336" s="43"/>
      <c r="CL336" s="43"/>
      <c r="CM336" s="43"/>
      <c r="CN336" s="43"/>
    </row>
    <row r="337" spans="1:92" s="17" customFormat="1">
      <c r="A337" s="6"/>
      <c r="B337" s="144"/>
      <c r="C337" s="145"/>
      <c r="D337" s="146"/>
      <c r="E337" s="147"/>
      <c r="F337" s="148"/>
      <c r="G337" s="149"/>
      <c r="H337" s="150"/>
      <c r="I337" s="150"/>
      <c r="J337" s="150"/>
      <c r="K337" s="151"/>
      <c r="L337" s="151"/>
      <c r="M337" s="150"/>
      <c r="N337" s="44"/>
      <c r="O337" s="152"/>
      <c r="P337" s="153"/>
      <c r="Q337" s="155"/>
      <c r="R337" s="154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</row>
    <row r="338" spans="1:92" s="17" customFormat="1">
      <c r="A338" s="6"/>
      <c r="B338" s="144"/>
      <c r="C338" s="145"/>
      <c r="D338" s="146"/>
      <c r="E338" s="147"/>
      <c r="F338" s="148"/>
      <c r="G338" s="149"/>
      <c r="H338" s="150"/>
      <c r="I338" s="150"/>
      <c r="J338" s="150"/>
      <c r="K338" s="151"/>
      <c r="L338" s="151"/>
      <c r="M338" s="150"/>
      <c r="N338" s="44"/>
      <c r="O338" s="152"/>
      <c r="P338" s="153"/>
      <c r="Q338" s="155"/>
      <c r="R338" s="154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3"/>
      <c r="BQ338" s="43"/>
      <c r="BR338" s="43"/>
      <c r="BS338" s="43"/>
      <c r="BT338" s="43"/>
      <c r="BU338" s="43"/>
      <c r="BV338" s="43"/>
      <c r="BW338" s="43"/>
      <c r="BX338" s="43"/>
      <c r="BY338" s="43"/>
      <c r="BZ338" s="43"/>
      <c r="CA338" s="43"/>
      <c r="CB338" s="43"/>
      <c r="CC338" s="43"/>
      <c r="CD338" s="43"/>
      <c r="CE338" s="43"/>
      <c r="CF338" s="43"/>
      <c r="CG338" s="43"/>
      <c r="CH338" s="43"/>
      <c r="CI338" s="43"/>
      <c r="CJ338" s="43"/>
      <c r="CK338" s="43"/>
      <c r="CL338" s="43"/>
      <c r="CM338" s="43"/>
      <c r="CN338" s="43"/>
    </row>
    <row r="339" spans="1:92" s="17" customFormat="1">
      <c r="A339" s="6"/>
      <c r="B339" s="144"/>
      <c r="C339" s="145"/>
      <c r="D339" s="146"/>
      <c r="E339" s="147"/>
      <c r="F339" s="148"/>
      <c r="G339" s="149"/>
      <c r="H339" s="150"/>
      <c r="I339" s="150"/>
      <c r="J339" s="150"/>
      <c r="K339" s="151"/>
      <c r="L339" s="151"/>
      <c r="M339" s="150"/>
      <c r="N339" s="44"/>
      <c r="O339" s="152"/>
      <c r="P339" s="153"/>
      <c r="Q339" s="155"/>
      <c r="R339" s="154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3"/>
      <c r="BQ339" s="43"/>
      <c r="BR339" s="43"/>
      <c r="BS339" s="43"/>
      <c r="BT339" s="43"/>
      <c r="BU339" s="43"/>
      <c r="BV339" s="43"/>
      <c r="BW339" s="43"/>
      <c r="BX339" s="43"/>
      <c r="BY339" s="43"/>
      <c r="BZ339" s="43"/>
      <c r="CA339" s="43"/>
      <c r="CB339" s="43"/>
      <c r="CC339" s="43"/>
      <c r="CD339" s="43"/>
      <c r="CE339" s="43"/>
      <c r="CF339" s="43"/>
      <c r="CG339" s="43"/>
      <c r="CH339" s="43"/>
      <c r="CI339" s="43"/>
      <c r="CJ339" s="43"/>
      <c r="CK339" s="43"/>
      <c r="CL339" s="43"/>
      <c r="CM339" s="43"/>
      <c r="CN339" s="43"/>
    </row>
    <row r="340" spans="1:92" s="17" customFormat="1">
      <c r="A340" s="6"/>
      <c r="B340" s="144"/>
      <c r="C340" s="145"/>
      <c r="D340" s="146"/>
      <c r="E340" s="147"/>
      <c r="F340" s="148"/>
      <c r="G340" s="149"/>
      <c r="H340" s="150"/>
      <c r="I340" s="150"/>
      <c r="J340" s="150"/>
      <c r="K340" s="151"/>
      <c r="L340" s="151"/>
      <c r="M340" s="150"/>
      <c r="N340" s="44"/>
      <c r="O340" s="152"/>
      <c r="P340" s="153"/>
      <c r="Q340" s="155"/>
      <c r="R340" s="154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  <c r="BT340" s="43"/>
      <c r="BU340" s="43"/>
      <c r="BV340" s="43"/>
      <c r="BW340" s="43"/>
      <c r="BX340" s="43"/>
      <c r="BY340" s="43"/>
      <c r="BZ340" s="43"/>
      <c r="CA340" s="43"/>
      <c r="CB340" s="43"/>
      <c r="CC340" s="43"/>
      <c r="CD340" s="43"/>
      <c r="CE340" s="43"/>
      <c r="CF340" s="43"/>
      <c r="CG340" s="43"/>
      <c r="CH340" s="43"/>
      <c r="CI340" s="43"/>
      <c r="CJ340" s="43"/>
      <c r="CK340" s="43"/>
      <c r="CL340" s="43"/>
      <c r="CM340" s="43"/>
      <c r="CN340" s="43"/>
    </row>
    <row r="341" spans="1:92" s="17" customFormat="1">
      <c r="A341" s="6"/>
      <c r="B341" s="144"/>
      <c r="C341" s="145"/>
      <c r="D341" s="146"/>
      <c r="E341" s="147"/>
      <c r="F341" s="148"/>
      <c r="G341" s="149"/>
      <c r="H341" s="150"/>
      <c r="I341" s="150"/>
      <c r="J341" s="150"/>
      <c r="K341" s="151"/>
      <c r="L341" s="151"/>
      <c r="M341" s="150"/>
      <c r="N341" s="44"/>
      <c r="O341" s="152"/>
      <c r="P341" s="153"/>
      <c r="Q341" s="155"/>
      <c r="R341" s="154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  <c r="BT341" s="43"/>
      <c r="BU341" s="43"/>
      <c r="BV341" s="43"/>
      <c r="BW341" s="43"/>
      <c r="BX341" s="43"/>
      <c r="BY341" s="43"/>
      <c r="BZ341" s="43"/>
      <c r="CA341" s="43"/>
      <c r="CB341" s="43"/>
      <c r="CC341" s="43"/>
      <c r="CD341" s="43"/>
      <c r="CE341" s="43"/>
      <c r="CF341" s="43"/>
      <c r="CG341" s="43"/>
      <c r="CH341" s="43"/>
      <c r="CI341" s="43"/>
      <c r="CJ341" s="43"/>
      <c r="CK341" s="43"/>
      <c r="CL341" s="43"/>
      <c r="CM341" s="43"/>
      <c r="CN341" s="43"/>
    </row>
    <row r="342" spans="1:92" s="17" customFormat="1">
      <c r="A342" s="6"/>
      <c r="B342" s="144"/>
      <c r="C342" s="145"/>
      <c r="D342" s="146"/>
      <c r="E342" s="147"/>
      <c r="F342" s="148"/>
      <c r="G342" s="149"/>
      <c r="H342" s="150"/>
      <c r="I342" s="150"/>
      <c r="J342" s="150"/>
      <c r="K342" s="151"/>
      <c r="L342" s="151"/>
      <c r="M342" s="150"/>
      <c r="N342" s="44"/>
      <c r="O342" s="152"/>
      <c r="P342" s="153"/>
      <c r="Q342" s="155"/>
      <c r="R342" s="154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3"/>
      <c r="BQ342" s="43"/>
      <c r="BR342" s="43"/>
      <c r="BS342" s="43"/>
      <c r="BT342" s="43"/>
      <c r="BU342" s="43"/>
      <c r="BV342" s="43"/>
      <c r="BW342" s="43"/>
      <c r="BX342" s="43"/>
      <c r="BY342" s="43"/>
      <c r="BZ342" s="43"/>
      <c r="CA342" s="43"/>
      <c r="CB342" s="43"/>
      <c r="CC342" s="43"/>
      <c r="CD342" s="43"/>
      <c r="CE342" s="43"/>
      <c r="CF342" s="43"/>
      <c r="CG342" s="43"/>
      <c r="CH342" s="43"/>
      <c r="CI342" s="43"/>
      <c r="CJ342" s="43"/>
      <c r="CK342" s="43"/>
      <c r="CL342" s="43"/>
      <c r="CM342" s="43"/>
      <c r="CN342" s="43"/>
    </row>
    <row r="343" spans="1:92" s="17" customFormat="1">
      <c r="A343" s="6"/>
      <c r="B343" s="144"/>
      <c r="C343" s="145"/>
      <c r="D343" s="146"/>
      <c r="E343" s="147"/>
      <c r="F343" s="148"/>
      <c r="G343" s="149"/>
      <c r="H343" s="150"/>
      <c r="I343" s="150"/>
      <c r="J343" s="150"/>
      <c r="K343" s="151"/>
      <c r="L343" s="151"/>
      <c r="M343" s="150"/>
      <c r="N343" s="44"/>
      <c r="O343" s="152"/>
      <c r="P343" s="153"/>
      <c r="Q343" s="155"/>
      <c r="R343" s="154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3"/>
      <c r="BQ343" s="43"/>
      <c r="BR343" s="43"/>
      <c r="BS343" s="43"/>
      <c r="BT343" s="43"/>
      <c r="BU343" s="43"/>
      <c r="BV343" s="43"/>
      <c r="BW343" s="43"/>
      <c r="BX343" s="43"/>
      <c r="BY343" s="43"/>
      <c r="BZ343" s="43"/>
      <c r="CA343" s="43"/>
      <c r="CB343" s="43"/>
      <c r="CC343" s="43"/>
      <c r="CD343" s="43"/>
      <c r="CE343" s="43"/>
      <c r="CF343" s="43"/>
      <c r="CG343" s="43"/>
      <c r="CH343" s="43"/>
      <c r="CI343" s="43"/>
      <c r="CJ343" s="43"/>
      <c r="CK343" s="43"/>
      <c r="CL343" s="43"/>
      <c r="CM343" s="43"/>
      <c r="CN343" s="43"/>
    </row>
    <row r="344" spans="1:92" s="17" customFormat="1">
      <c r="A344" s="6"/>
      <c r="B344" s="144"/>
      <c r="C344" s="145"/>
      <c r="D344" s="146"/>
      <c r="E344" s="147"/>
      <c r="F344" s="148"/>
      <c r="G344" s="149"/>
      <c r="H344" s="150"/>
      <c r="I344" s="150"/>
      <c r="J344" s="150"/>
      <c r="K344" s="151"/>
      <c r="L344" s="151"/>
      <c r="M344" s="150"/>
      <c r="N344" s="44"/>
      <c r="O344" s="152"/>
      <c r="P344" s="153"/>
      <c r="Q344" s="155"/>
      <c r="R344" s="154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</row>
    <row r="345" spans="1:92" s="17" customFormat="1">
      <c r="A345" s="6"/>
      <c r="B345" s="144"/>
      <c r="C345" s="145"/>
      <c r="D345" s="146"/>
      <c r="E345" s="147"/>
      <c r="F345" s="148"/>
      <c r="G345" s="149"/>
      <c r="H345" s="150"/>
      <c r="I345" s="150"/>
      <c r="J345" s="150"/>
      <c r="K345" s="151"/>
      <c r="L345" s="151"/>
      <c r="M345" s="150"/>
      <c r="N345" s="44"/>
      <c r="O345" s="152"/>
      <c r="P345" s="153"/>
      <c r="Q345" s="155"/>
      <c r="R345" s="154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  <c r="CD345" s="43"/>
      <c r="CE345" s="43"/>
      <c r="CF345" s="43"/>
      <c r="CG345" s="43"/>
      <c r="CH345" s="43"/>
      <c r="CI345" s="43"/>
      <c r="CJ345" s="43"/>
      <c r="CK345" s="43"/>
      <c r="CL345" s="43"/>
      <c r="CM345" s="43"/>
      <c r="CN345" s="43"/>
    </row>
    <row r="346" spans="1:92" s="17" customFormat="1">
      <c r="A346" s="6"/>
      <c r="B346" s="144"/>
      <c r="C346" s="145"/>
      <c r="D346" s="146"/>
      <c r="E346" s="147"/>
      <c r="F346" s="148"/>
      <c r="G346" s="149"/>
      <c r="H346" s="150"/>
      <c r="I346" s="150"/>
      <c r="J346" s="150"/>
      <c r="K346" s="151"/>
      <c r="L346" s="151"/>
      <c r="M346" s="150"/>
      <c r="N346" s="44"/>
      <c r="O346" s="152"/>
      <c r="P346" s="153"/>
      <c r="Q346" s="155"/>
      <c r="R346" s="154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3"/>
      <c r="BQ346" s="43"/>
      <c r="BR346" s="43"/>
      <c r="BS346" s="43"/>
      <c r="BT346" s="43"/>
      <c r="BU346" s="43"/>
      <c r="BV346" s="43"/>
      <c r="BW346" s="43"/>
      <c r="BX346" s="43"/>
      <c r="BY346" s="43"/>
      <c r="BZ346" s="43"/>
      <c r="CA346" s="43"/>
      <c r="CB346" s="43"/>
      <c r="CC346" s="43"/>
      <c r="CD346" s="43"/>
      <c r="CE346" s="43"/>
      <c r="CF346" s="43"/>
      <c r="CG346" s="43"/>
      <c r="CH346" s="43"/>
      <c r="CI346" s="43"/>
      <c r="CJ346" s="43"/>
      <c r="CK346" s="43"/>
      <c r="CL346" s="43"/>
      <c r="CM346" s="43"/>
      <c r="CN346" s="43"/>
    </row>
    <row r="347" spans="1:92" s="17" customFormat="1">
      <c r="A347" s="6"/>
      <c r="B347" s="144"/>
      <c r="C347" s="145"/>
      <c r="D347" s="146"/>
      <c r="E347" s="147"/>
      <c r="F347" s="148"/>
      <c r="G347" s="149"/>
      <c r="H347" s="150"/>
      <c r="I347" s="150"/>
      <c r="J347" s="150"/>
      <c r="K347" s="151"/>
      <c r="L347" s="151"/>
      <c r="M347" s="150"/>
      <c r="N347" s="44"/>
      <c r="O347" s="152"/>
      <c r="P347" s="153"/>
      <c r="Q347" s="155"/>
      <c r="R347" s="154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3"/>
      <c r="BQ347" s="43"/>
      <c r="BR347" s="43"/>
      <c r="BS347" s="43"/>
      <c r="BT347" s="43"/>
      <c r="BU347" s="43"/>
      <c r="BV347" s="43"/>
      <c r="BW347" s="43"/>
      <c r="BX347" s="43"/>
      <c r="BY347" s="43"/>
      <c r="BZ347" s="43"/>
      <c r="CA347" s="43"/>
      <c r="CB347" s="43"/>
      <c r="CC347" s="43"/>
      <c r="CD347" s="43"/>
      <c r="CE347" s="43"/>
      <c r="CF347" s="43"/>
      <c r="CG347" s="43"/>
      <c r="CH347" s="43"/>
      <c r="CI347" s="43"/>
      <c r="CJ347" s="43"/>
      <c r="CK347" s="43"/>
      <c r="CL347" s="43"/>
      <c r="CM347" s="43"/>
      <c r="CN347" s="43"/>
    </row>
    <row r="348" spans="1:92" s="17" customFormat="1">
      <c r="A348" s="6"/>
      <c r="B348" s="144"/>
      <c r="C348" s="145"/>
      <c r="D348" s="146"/>
      <c r="E348" s="147"/>
      <c r="F348" s="148"/>
      <c r="G348" s="149"/>
      <c r="H348" s="150"/>
      <c r="I348" s="150"/>
      <c r="J348" s="150"/>
      <c r="K348" s="151"/>
      <c r="L348" s="151"/>
      <c r="M348" s="150"/>
      <c r="N348" s="44"/>
      <c r="O348" s="152"/>
      <c r="P348" s="153"/>
      <c r="Q348" s="155"/>
      <c r="R348" s="154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  <c r="BO348" s="43"/>
      <c r="BP348" s="43"/>
      <c r="BQ348" s="43"/>
      <c r="BR348" s="43"/>
      <c r="BS348" s="43"/>
      <c r="BT348" s="43"/>
      <c r="BU348" s="43"/>
      <c r="BV348" s="43"/>
      <c r="BW348" s="43"/>
      <c r="BX348" s="43"/>
      <c r="BY348" s="43"/>
      <c r="BZ348" s="43"/>
      <c r="CA348" s="43"/>
      <c r="CB348" s="43"/>
      <c r="CC348" s="43"/>
      <c r="CD348" s="43"/>
      <c r="CE348" s="43"/>
      <c r="CF348" s="43"/>
      <c r="CG348" s="43"/>
      <c r="CH348" s="43"/>
      <c r="CI348" s="43"/>
      <c r="CJ348" s="43"/>
      <c r="CK348" s="43"/>
      <c r="CL348" s="43"/>
      <c r="CM348" s="43"/>
      <c r="CN348" s="43"/>
    </row>
    <row r="349" spans="1:92" s="17" customFormat="1">
      <c r="A349" s="6"/>
      <c r="B349" s="144"/>
      <c r="C349" s="145"/>
      <c r="D349" s="146"/>
      <c r="E349" s="147"/>
      <c r="F349" s="148"/>
      <c r="G349" s="149"/>
      <c r="H349" s="150"/>
      <c r="I349" s="150"/>
      <c r="J349" s="150"/>
      <c r="K349" s="151"/>
      <c r="L349" s="151"/>
      <c r="M349" s="150"/>
      <c r="N349" s="44"/>
      <c r="O349" s="152"/>
      <c r="P349" s="153"/>
      <c r="Q349" s="155"/>
      <c r="R349" s="154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3"/>
      <c r="BQ349" s="43"/>
      <c r="BR349" s="43"/>
      <c r="BS349" s="43"/>
      <c r="BT349" s="43"/>
      <c r="BU349" s="43"/>
      <c r="BV349" s="43"/>
      <c r="BW349" s="43"/>
      <c r="BX349" s="43"/>
      <c r="BY349" s="43"/>
      <c r="BZ349" s="43"/>
      <c r="CA349" s="43"/>
      <c r="CB349" s="43"/>
      <c r="CC349" s="43"/>
      <c r="CD349" s="43"/>
      <c r="CE349" s="43"/>
      <c r="CF349" s="43"/>
      <c r="CG349" s="43"/>
      <c r="CH349" s="43"/>
      <c r="CI349" s="43"/>
      <c r="CJ349" s="43"/>
      <c r="CK349" s="43"/>
      <c r="CL349" s="43"/>
      <c r="CM349" s="43"/>
      <c r="CN349" s="43"/>
    </row>
    <row r="350" spans="1:92" s="17" customFormat="1">
      <c r="A350" s="6"/>
      <c r="B350" s="144"/>
      <c r="C350" s="145"/>
      <c r="D350" s="146"/>
      <c r="E350" s="147"/>
      <c r="F350" s="148"/>
      <c r="G350" s="149"/>
      <c r="H350" s="150"/>
      <c r="I350" s="150"/>
      <c r="J350" s="150"/>
      <c r="K350" s="151"/>
      <c r="L350" s="151"/>
      <c r="M350" s="150"/>
      <c r="N350" s="44"/>
      <c r="O350" s="152"/>
      <c r="P350" s="153"/>
      <c r="Q350" s="155"/>
      <c r="R350" s="154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  <c r="BT350" s="43"/>
      <c r="BU350" s="43"/>
      <c r="BV350" s="43"/>
      <c r="BW350" s="43"/>
      <c r="BX350" s="43"/>
      <c r="BY350" s="43"/>
      <c r="BZ350" s="43"/>
      <c r="CA350" s="43"/>
      <c r="CB350" s="43"/>
      <c r="CC350" s="43"/>
      <c r="CD350" s="43"/>
      <c r="CE350" s="43"/>
      <c r="CF350" s="43"/>
      <c r="CG350" s="43"/>
      <c r="CH350" s="43"/>
      <c r="CI350" s="43"/>
      <c r="CJ350" s="43"/>
      <c r="CK350" s="43"/>
      <c r="CL350" s="43"/>
      <c r="CM350" s="43"/>
      <c r="CN350" s="43"/>
    </row>
    <row r="351" spans="1:92" s="17" customFormat="1">
      <c r="A351" s="6"/>
      <c r="B351" s="144"/>
      <c r="C351" s="145"/>
      <c r="D351" s="146"/>
      <c r="E351" s="147"/>
      <c r="F351" s="148"/>
      <c r="G351" s="149"/>
      <c r="H351" s="150"/>
      <c r="I351" s="150"/>
      <c r="J351" s="150"/>
      <c r="K351" s="151"/>
      <c r="L351" s="151"/>
      <c r="M351" s="150"/>
      <c r="N351" s="44"/>
      <c r="O351" s="152"/>
      <c r="P351" s="153"/>
      <c r="Q351" s="155"/>
      <c r="R351" s="154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  <c r="BT351" s="43"/>
      <c r="BU351" s="43"/>
      <c r="BV351" s="43"/>
      <c r="BW351" s="43"/>
      <c r="BX351" s="43"/>
      <c r="BY351" s="43"/>
      <c r="BZ351" s="43"/>
      <c r="CA351" s="43"/>
      <c r="CB351" s="43"/>
      <c r="CC351" s="43"/>
      <c r="CD351" s="43"/>
      <c r="CE351" s="43"/>
      <c r="CF351" s="43"/>
      <c r="CG351" s="43"/>
      <c r="CH351" s="43"/>
      <c r="CI351" s="43"/>
      <c r="CJ351" s="43"/>
      <c r="CK351" s="43"/>
      <c r="CL351" s="43"/>
      <c r="CM351" s="43"/>
      <c r="CN351" s="43"/>
    </row>
    <row r="352" spans="1:92" s="17" customFormat="1">
      <c r="A352" s="6"/>
      <c r="B352" s="144"/>
      <c r="C352" s="145"/>
      <c r="D352" s="146"/>
      <c r="E352" s="147"/>
      <c r="F352" s="148"/>
      <c r="G352" s="149"/>
      <c r="H352" s="150"/>
      <c r="I352" s="150"/>
      <c r="J352" s="150"/>
      <c r="K352" s="151"/>
      <c r="L352" s="151"/>
      <c r="M352" s="150"/>
      <c r="N352" s="44"/>
      <c r="O352" s="152"/>
      <c r="P352" s="153"/>
      <c r="Q352" s="155"/>
      <c r="R352" s="154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</row>
    <row r="353" spans="1:92" s="17" customFormat="1">
      <c r="A353" s="6"/>
      <c r="B353" s="144"/>
      <c r="C353" s="145"/>
      <c r="D353" s="146"/>
      <c r="E353" s="147"/>
      <c r="F353" s="148"/>
      <c r="G353" s="149"/>
      <c r="H353" s="150"/>
      <c r="I353" s="150"/>
      <c r="J353" s="150"/>
      <c r="K353" s="151"/>
      <c r="L353" s="151"/>
      <c r="M353" s="150"/>
      <c r="N353" s="44"/>
      <c r="O353" s="152"/>
      <c r="P353" s="153"/>
      <c r="Q353" s="155"/>
      <c r="R353" s="154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  <c r="BU353" s="43"/>
      <c r="BV353" s="43"/>
      <c r="BW353" s="43"/>
      <c r="BX353" s="43"/>
      <c r="BY353" s="43"/>
      <c r="BZ353" s="43"/>
      <c r="CA353" s="43"/>
      <c r="CB353" s="43"/>
      <c r="CC353" s="43"/>
      <c r="CD353" s="43"/>
      <c r="CE353" s="43"/>
      <c r="CF353" s="43"/>
      <c r="CG353" s="43"/>
      <c r="CH353" s="43"/>
      <c r="CI353" s="43"/>
      <c r="CJ353" s="43"/>
      <c r="CK353" s="43"/>
      <c r="CL353" s="43"/>
      <c r="CM353" s="43"/>
      <c r="CN353" s="43"/>
    </row>
    <row r="354" spans="1:92" s="17" customFormat="1">
      <c r="A354" s="6"/>
      <c r="B354" s="144"/>
      <c r="C354" s="145"/>
      <c r="D354" s="146"/>
      <c r="E354" s="147"/>
      <c r="F354" s="148"/>
      <c r="G354" s="149"/>
      <c r="H354" s="150"/>
      <c r="I354" s="150"/>
      <c r="J354" s="150"/>
      <c r="K354" s="151"/>
      <c r="L354" s="151"/>
      <c r="M354" s="150"/>
      <c r="N354" s="44"/>
      <c r="O354" s="152"/>
      <c r="P354" s="153"/>
      <c r="Q354" s="155"/>
      <c r="R354" s="154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</row>
    <row r="355" spans="1:92" s="17" customFormat="1">
      <c r="A355" s="6"/>
      <c r="B355" s="144"/>
      <c r="C355" s="145"/>
      <c r="D355" s="146"/>
      <c r="E355" s="147"/>
      <c r="F355" s="148"/>
      <c r="G355" s="149"/>
      <c r="H355" s="150"/>
      <c r="I355" s="150"/>
      <c r="J355" s="150"/>
      <c r="K355" s="151"/>
      <c r="L355" s="151"/>
      <c r="M355" s="150"/>
      <c r="N355" s="44"/>
      <c r="O355" s="152"/>
      <c r="P355" s="153"/>
      <c r="Q355" s="155"/>
      <c r="R355" s="154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  <c r="CD355" s="43"/>
      <c r="CE355" s="43"/>
      <c r="CF355" s="43"/>
      <c r="CG355" s="43"/>
      <c r="CH355" s="43"/>
      <c r="CI355" s="43"/>
      <c r="CJ355" s="43"/>
      <c r="CK355" s="43"/>
      <c r="CL355" s="43"/>
      <c r="CM355" s="43"/>
      <c r="CN355" s="43"/>
    </row>
    <row r="356" spans="1:92" s="17" customFormat="1">
      <c r="A356" s="6"/>
      <c r="B356" s="144"/>
      <c r="C356" s="145"/>
      <c r="D356" s="146"/>
      <c r="E356" s="147"/>
      <c r="F356" s="148"/>
      <c r="G356" s="149"/>
      <c r="H356" s="150"/>
      <c r="I356" s="150"/>
      <c r="J356" s="150"/>
      <c r="K356" s="151"/>
      <c r="L356" s="151"/>
      <c r="M356" s="150"/>
      <c r="N356" s="44"/>
      <c r="O356" s="152"/>
      <c r="P356" s="153"/>
      <c r="Q356" s="155"/>
      <c r="R356" s="154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  <c r="BU356" s="43"/>
      <c r="BV356" s="43"/>
      <c r="BW356" s="43"/>
      <c r="BX356" s="43"/>
      <c r="BY356" s="43"/>
      <c r="BZ356" s="43"/>
      <c r="CA356" s="43"/>
      <c r="CB356" s="43"/>
      <c r="CC356" s="43"/>
      <c r="CD356" s="43"/>
      <c r="CE356" s="43"/>
      <c r="CF356" s="43"/>
      <c r="CG356" s="43"/>
      <c r="CH356" s="43"/>
      <c r="CI356" s="43"/>
      <c r="CJ356" s="43"/>
      <c r="CK356" s="43"/>
      <c r="CL356" s="43"/>
      <c r="CM356" s="43"/>
      <c r="CN356" s="43"/>
    </row>
    <row r="357" spans="1:92" s="17" customFormat="1">
      <c r="A357" s="6"/>
      <c r="B357" s="144"/>
      <c r="C357" s="145"/>
      <c r="D357" s="146"/>
      <c r="E357" s="147"/>
      <c r="F357" s="148"/>
      <c r="G357" s="149"/>
      <c r="H357" s="150"/>
      <c r="I357" s="150"/>
      <c r="J357" s="150"/>
      <c r="K357" s="151"/>
      <c r="L357" s="151"/>
      <c r="M357" s="150"/>
      <c r="N357" s="44"/>
      <c r="O357" s="152"/>
      <c r="P357" s="153"/>
      <c r="Q357" s="155"/>
      <c r="R357" s="154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  <c r="BU357" s="43"/>
      <c r="BV357" s="43"/>
      <c r="BW357" s="43"/>
      <c r="BX357" s="43"/>
      <c r="BY357" s="43"/>
      <c r="BZ357" s="43"/>
      <c r="CA357" s="43"/>
      <c r="CB357" s="43"/>
      <c r="CC357" s="43"/>
      <c r="CD357" s="43"/>
      <c r="CE357" s="43"/>
      <c r="CF357" s="43"/>
      <c r="CG357" s="43"/>
      <c r="CH357" s="43"/>
      <c r="CI357" s="43"/>
      <c r="CJ357" s="43"/>
      <c r="CK357" s="43"/>
      <c r="CL357" s="43"/>
      <c r="CM357" s="43"/>
      <c r="CN357" s="43"/>
    </row>
    <row r="358" spans="1:92" s="17" customFormat="1">
      <c r="A358" s="6"/>
      <c r="B358" s="144"/>
      <c r="C358" s="145"/>
      <c r="D358" s="146"/>
      <c r="E358" s="147"/>
      <c r="F358" s="148"/>
      <c r="G358" s="149"/>
      <c r="H358" s="150"/>
      <c r="I358" s="150"/>
      <c r="J358" s="150"/>
      <c r="K358" s="151"/>
      <c r="L358" s="151"/>
      <c r="M358" s="150"/>
      <c r="N358" s="44"/>
      <c r="O358" s="152"/>
      <c r="P358" s="153"/>
      <c r="Q358" s="155"/>
      <c r="R358" s="154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  <c r="CD358" s="43"/>
      <c r="CE358" s="43"/>
      <c r="CF358" s="43"/>
      <c r="CG358" s="43"/>
      <c r="CH358" s="43"/>
      <c r="CI358" s="43"/>
      <c r="CJ358" s="43"/>
      <c r="CK358" s="43"/>
      <c r="CL358" s="43"/>
      <c r="CM358" s="43"/>
      <c r="CN358" s="43"/>
    </row>
    <row r="359" spans="1:92" s="17" customFormat="1">
      <c r="A359" s="6"/>
      <c r="B359" s="144"/>
      <c r="C359" s="145"/>
      <c r="D359" s="146"/>
      <c r="E359" s="147"/>
      <c r="F359" s="148"/>
      <c r="G359" s="149"/>
      <c r="H359" s="150"/>
      <c r="I359" s="150"/>
      <c r="J359" s="150"/>
      <c r="K359" s="151"/>
      <c r="L359" s="151"/>
      <c r="M359" s="150"/>
      <c r="N359" s="44"/>
      <c r="O359" s="152"/>
      <c r="P359" s="153"/>
      <c r="Q359" s="155"/>
      <c r="R359" s="154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  <c r="BU359" s="43"/>
      <c r="BV359" s="43"/>
      <c r="BW359" s="43"/>
      <c r="BX359" s="43"/>
      <c r="BY359" s="43"/>
      <c r="BZ359" s="43"/>
      <c r="CA359" s="43"/>
      <c r="CB359" s="43"/>
      <c r="CC359" s="43"/>
      <c r="CD359" s="43"/>
      <c r="CE359" s="43"/>
      <c r="CF359" s="43"/>
      <c r="CG359" s="43"/>
      <c r="CH359" s="43"/>
      <c r="CI359" s="43"/>
      <c r="CJ359" s="43"/>
      <c r="CK359" s="43"/>
      <c r="CL359" s="43"/>
      <c r="CM359" s="43"/>
      <c r="CN359" s="43"/>
    </row>
    <row r="360" spans="1:92" s="17" customFormat="1">
      <c r="A360" s="6"/>
      <c r="B360" s="144"/>
      <c r="C360" s="145"/>
      <c r="D360" s="146"/>
      <c r="E360" s="147"/>
      <c r="F360" s="148"/>
      <c r="G360" s="149"/>
      <c r="H360" s="150"/>
      <c r="I360" s="150"/>
      <c r="J360" s="150"/>
      <c r="K360" s="151"/>
      <c r="L360" s="151"/>
      <c r="M360" s="150"/>
      <c r="N360" s="44"/>
      <c r="O360" s="152"/>
      <c r="P360" s="153"/>
      <c r="Q360" s="155"/>
      <c r="R360" s="154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  <c r="BU360" s="43"/>
      <c r="BV360" s="43"/>
      <c r="BW360" s="43"/>
      <c r="BX360" s="43"/>
      <c r="BY360" s="43"/>
      <c r="BZ360" s="43"/>
      <c r="CA360" s="43"/>
      <c r="CB360" s="43"/>
      <c r="CC360" s="43"/>
      <c r="CD360" s="43"/>
      <c r="CE360" s="43"/>
      <c r="CF360" s="43"/>
      <c r="CG360" s="43"/>
      <c r="CH360" s="43"/>
      <c r="CI360" s="43"/>
      <c r="CJ360" s="43"/>
      <c r="CK360" s="43"/>
      <c r="CL360" s="43"/>
      <c r="CM360" s="43"/>
      <c r="CN360" s="43"/>
    </row>
    <row r="361" spans="1:92" s="17" customFormat="1">
      <c r="A361" s="6"/>
      <c r="B361" s="144"/>
      <c r="C361" s="145"/>
      <c r="D361" s="146"/>
      <c r="E361" s="147"/>
      <c r="F361" s="148"/>
      <c r="G361" s="149"/>
      <c r="H361" s="150"/>
      <c r="I361" s="150"/>
      <c r="J361" s="150"/>
      <c r="K361" s="151"/>
      <c r="L361" s="151"/>
      <c r="M361" s="150"/>
      <c r="N361" s="44"/>
      <c r="O361" s="152"/>
      <c r="P361" s="153"/>
      <c r="Q361" s="155"/>
      <c r="R361" s="154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  <c r="BU361" s="43"/>
      <c r="BV361" s="43"/>
      <c r="BW361" s="43"/>
      <c r="BX361" s="43"/>
      <c r="BY361" s="43"/>
      <c r="BZ361" s="43"/>
      <c r="CA361" s="43"/>
      <c r="CB361" s="43"/>
      <c r="CC361" s="43"/>
      <c r="CD361" s="43"/>
      <c r="CE361" s="43"/>
      <c r="CF361" s="43"/>
      <c r="CG361" s="43"/>
      <c r="CH361" s="43"/>
      <c r="CI361" s="43"/>
      <c r="CJ361" s="43"/>
      <c r="CK361" s="43"/>
      <c r="CL361" s="43"/>
      <c r="CM361" s="43"/>
      <c r="CN361" s="43"/>
    </row>
    <row r="362" spans="1:92" s="17" customFormat="1">
      <c r="A362" s="6"/>
      <c r="B362" s="144"/>
      <c r="C362" s="145"/>
      <c r="D362" s="146"/>
      <c r="E362" s="147"/>
      <c r="F362" s="148"/>
      <c r="G362" s="149"/>
      <c r="H362" s="150"/>
      <c r="I362" s="150"/>
      <c r="J362" s="150"/>
      <c r="K362" s="151"/>
      <c r="L362" s="151"/>
      <c r="M362" s="150"/>
      <c r="N362" s="44"/>
      <c r="O362" s="152"/>
      <c r="P362" s="153"/>
      <c r="Q362" s="155"/>
      <c r="R362" s="154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</row>
    <row r="363" spans="1:92" s="17" customFormat="1">
      <c r="A363" s="6"/>
      <c r="B363" s="144"/>
      <c r="C363" s="145"/>
      <c r="D363" s="146"/>
      <c r="E363" s="147"/>
      <c r="F363" s="148"/>
      <c r="G363" s="149"/>
      <c r="H363" s="150"/>
      <c r="I363" s="150"/>
      <c r="J363" s="150"/>
      <c r="K363" s="151"/>
      <c r="L363" s="151"/>
      <c r="M363" s="150"/>
      <c r="N363" s="44"/>
      <c r="O363" s="152"/>
      <c r="P363" s="153"/>
      <c r="Q363" s="155"/>
      <c r="R363" s="154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</row>
    <row r="364" spans="1:92" s="17" customFormat="1">
      <c r="A364" s="6"/>
      <c r="B364" s="144"/>
      <c r="C364" s="145"/>
      <c r="D364" s="146"/>
      <c r="E364" s="147"/>
      <c r="F364" s="148"/>
      <c r="G364" s="149"/>
      <c r="H364" s="150"/>
      <c r="I364" s="150"/>
      <c r="J364" s="150"/>
      <c r="K364" s="151"/>
      <c r="L364" s="151"/>
      <c r="M364" s="150"/>
      <c r="N364" s="44"/>
      <c r="O364" s="152"/>
      <c r="P364" s="153"/>
      <c r="Q364" s="155"/>
      <c r="R364" s="154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  <c r="BU364" s="43"/>
      <c r="BV364" s="43"/>
      <c r="BW364" s="43"/>
      <c r="BX364" s="43"/>
      <c r="BY364" s="43"/>
      <c r="BZ364" s="43"/>
      <c r="CA364" s="43"/>
      <c r="CB364" s="43"/>
      <c r="CC364" s="43"/>
      <c r="CD364" s="43"/>
      <c r="CE364" s="43"/>
      <c r="CF364" s="43"/>
      <c r="CG364" s="43"/>
      <c r="CH364" s="43"/>
      <c r="CI364" s="43"/>
      <c r="CJ364" s="43"/>
      <c r="CK364" s="43"/>
      <c r="CL364" s="43"/>
      <c r="CM364" s="43"/>
      <c r="CN364" s="43"/>
    </row>
    <row r="365" spans="1:92" s="17" customFormat="1">
      <c r="A365" s="6"/>
      <c r="B365" s="144"/>
      <c r="C365" s="145"/>
      <c r="D365" s="146"/>
      <c r="E365" s="147"/>
      <c r="F365" s="148"/>
      <c r="G365" s="149"/>
      <c r="H365" s="150"/>
      <c r="I365" s="150"/>
      <c r="J365" s="150"/>
      <c r="K365" s="151"/>
      <c r="L365" s="151"/>
      <c r="M365" s="150"/>
      <c r="N365" s="44"/>
      <c r="O365" s="152"/>
      <c r="P365" s="153"/>
      <c r="Q365" s="155"/>
      <c r="R365" s="154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  <c r="BU365" s="43"/>
      <c r="BV365" s="43"/>
      <c r="BW365" s="43"/>
      <c r="BX365" s="43"/>
      <c r="BY365" s="43"/>
      <c r="BZ365" s="43"/>
      <c r="CA365" s="43"/>
      <c r="CB365" s="43"/>
      <c r="CC365" s="43"/>
      <c r="CD365" s="43"/>
      <c r="CE365" s="43"/>
      <c r="CF365" s="43"/>
      <c r="CG365" s="43"/>
      <c r="CH365" s="43"/>
      <c r="CI365" s="43"/>
      <c r="CJ365" s="43"/>
      <c r="CK365" s="43"/>
      <c r="CL365" s="43"/>
      <c r="CM365" s="43"/>
      <c r="CN365" s="43"/>
    </row>
    <row r="366" spans="1:92" s="17" customFormat="1">
      <c r="A366" s="6"/>
      <c r="B366" s="144"/>
      <c r="C366" s="145"/>
      <c r="D366" s="146"/>
      <c r="E366" s="147"/>
      <c r="F366" s="148"/>
      <c r="G366" s="149"/>
      <c r="H366" s="150"/>
      <c r="I366" s="150"/>
      <c r="J366" s="150"/>
      <c r="K366" s="151"/>
      <c r="L366" s="151"/>
      <c r="M366" s="150"/>
      <c r="N366" s="44"/>
      <c r="O366" s="152"/>
      <c r="P366" s="153"/>
      <c r="Q366" s="155"/>
      <c r="R366" s="154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3"/>
      <c r="BV366" s="43"/>
      <c r="BW366" s="43"/>
      <c r="BX366" s="43"/>
      <c r="BY366" s="43"/>
      <c r="BZ366" s="43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</row>
    <row r="367" spans="1:92" s="17" customFormat="1">
      <c r="A367" s="6"/>
      <c r="B367" s="144"/>
      <c r="C367" s="145"/>
      <c r="D367" s="146"/>
      <c r="E367" s="147"/>
      <c r="F367" s="148"/>
      <c r="G367" s="149"/>
      <c r="H367" s="150"/>
      <c r="I367" s="150"/>
      <c r="J367" s="150"/>
      <c r="K367" s="151"/>
      <c r="L367" s="151"/>
      <c r="M367" s="150"/>
      <c r="N367" s="44"/>
      <c r="O367" s="152"/>
      <c r="P367" s="153"/>
      <c r="Q367" s="155"/>
      <c r="R367" s="154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  <c r="BU367" s="43"/>
      <c r="BV367" s="43"/>
      <c r="BW367" s="43"/>
      <c r="BX367" s="43"/>
      <c r="BY367" s="43"/>
      <c r="BZ367" s="43"/>
      <c r="CA367" s="43"/>
      <c r="CB367" s="43"/>
      <c r="CC367" s="43"/>
      <c r="CD367" s="43"/>
      <c r="CE367" s="43"/>
      <c r="CF367" s="43"/>
      <c r="CG367" s="43"/>
      <c r="CH367" s="43"/>
      <c r="CI367" s="43"/>
      <c r="CJ367" s="43"/>
      <c r="CK367" s="43"/>
      <c r="CL367" s="43"/>
      <c r="CM367" s="43"/>
      <c r="CN367" s="43"/>
    </row>
    <row r="368" spans="1:92" s="17" customFormat="1">
      <c r="A368" s="6"/>
      <c r="B368" s="144"/>
      <c r="C368" s="145"/>
      <c r="D368" s="146"/>
      <c r="E368" s="147"/>
      <c r="F368" s="148"/>
      <c r="G368" s="149"/>
      <c r="H368" s="150"/>
      <c r="I368" s="150"/>
      <c r="J368" s="150"/>
      <c r="K368" s="151"/>
      <c r="L368" s="151"/>
      <c r="M368" s="150"/>
      <c r="N368" s="44"/>
      <c r="O368" s="152"/>
      <c r="P368" s="153"/>
      <c r="Q368" s="155"/>
      <c r="R368" s="154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</row>
    <row r="369" spans="1:92" s="17" customFormat="1">
      <c r="A369" s="6"/>
      <c r="B369" s="144"/>
      <c r="C369" s="145"/>
      <c r="D369" s="146"/>
      <c r="E369" s="147"/>
      <c r="F369" s="148"/>
      <c r="G369" s="149"/>
      <c r="H369" s="150"/>
      <c r="I369" s="150"/>
      <c r="J369" s="150"/>
      <c r="K369" s="151"/>
      <c r="L369" s="151"/>
      <c r="M369" s="150"/>
      <c r="N369" s="44"/>
      <c r="O369" s="152"/>
      <c r="P369" s="153"/>
      <c r="Q369" s="155"/>
      <c r="R369" s="154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  <c r="BT369" s="43"/>
      <c r="BU369" s="43"/>
      <c r="BV369" s="43"/>
      <c r="BW369" s="43"/>
      <c r="BX369" s="43"/>
      <c r="BY369" s="43"/>
      <c r="BZ369" s="43"/>
      <c r="CA369" s="43"/>
      <c r="CB369" s="43"/>
      <c r="CC369" s="43"/>
      <c r="CD369" s="43"/>
      <c r="CE369" s="43"/>
      <c r="CF369" s="43"/>
      <c r="CG369" s="43"/>
      <c r="CH369" s="43"/>
      <c r="CI369" s="43"/>
      <c r="CJ369" s="43"/>
      <c r="CK369" s="43"/>
      <c r="CL369" s="43"/>
      <c r="CM369" s="43"/>
      <c r="CN369" s="43"/>
    </row>
    <row r="370" spans="1:92" s="17" customFormat="1">
      <c r="A370" s="6"/>
      <c r="B370" s="144"/>
      <c r="C370" s="145"/>
      <c r="D370" s="146"/>
      <c r="E370" s="147"/>
      <c r="F370" s="148"/>
      <c r="G370" s="149"/>
      <c r="H370" s="150"/>
      <c r="I370" s="150"/>
      <c r="J370" s="150"/>
      <c r="K370" s="151"/>
      <c r="L370" s="151"/>
      <c r="M370" s="150"/>
      <c r="N370" s="44"/>
      <c r="O370" s="152"/>
      <c r="P370" s="153"/>
      <c r="Q370" s="155"/>
      <c r="R370" s="154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  <c r="BT370" s="43"/>
      <c r="BU370" s="43"/>
      <c r="BV370" s="43"/>
      <c r="BW370" s="43"/>
      <c r="BX370" s="43"/>
      <c r="BY370" s="43"/>
      <c r="BZ370" s="43"/>
      <c r="CA370" s="43"/>
      <c r="CB370" s="43"/>
      <c r="CC370" s="43"/>
      <c r="CD370" s="43"/>
      <c r="CE370" s="43"/>
      <c r="CF370" s="43"/>
      <c r="CG370" s="43"/>
      <c r="CH370" s="43"/>
      <c r="CI370" s="43"/>
      <c r="CJ370" s="43"/>
      <c r="CK370" s="43"/>
      <c r="CL370" s="43"/>
      <c r="CM370" s="43"/>
      <c r="CN370" s="43"/>
    </row>
    <row r="371" spans="1:92" s="17" customFormat="1">
      <c r="A371" s="6"/>
      <c r="B371" s="144"/>
      <c r="C371" s="145"/>
      <c r="D371" s="146"/>
      <c r="E371" s="147"/>
      <c r="F371" s="148"/>
      <c r="G371" s="149"/>
      <c r="H371" s="150"/>
      <c r="I371" s="150"/>
      <c r="J371" s="150"/>
      <c r="K371" s="151"/>
      <c r="L371" s="151"/>
      <c r="M371" s="150"/>
      <c r="N371" s="44"/>
      <c r="O371" s="152"/>
      <c r="P371" s="153"/>
      <c r="Q371" s="155"/>
      <c r="R371" s="154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  <c r="BU371" s="43"/>
      <c r="BV371" s="43"/>
      <c r="BW371" s="43"/>
      <c r="BX371" s="43"/>
      <c r="BY371" s="43"/>
      <c r="BZ371" s="43"/>
      <c r="CA371" s="43"/>
      <c r="CB371" s="43"/>
      <c r="CC371" s="43"/>
      <c r="CD371" s="43"/>
      <c r="CE371" s="43"/>
      <c r="CF371" s="43"/>
      <c r="CG371" s="43"/>
      <c r="CH371" s="43"/>
      <c r="CI371" s="43"/>
      <c r="CJ371" s="43"/>
      <c r="CK371" s="43"/>
      <c r="CL371" s="43"/>
      <c r="CM371" s="43"/>
      <c r="CN371" s="43"/>
    </row>
    <row r="372" spans="1:92" s="17" customFormat="1">
      <c r="A372" s="6"/>
      <c r="B372" s="144"/>
      <c r="C372" s="145"/>
      <c r="D372" s="146"/>
      <c r="E372" s="147"/>
      <c r="F372" s="148"/>
      <c r="G372" s="149"/>
      <c r="H372" s="150"/>
      <c r="I372" s="150"/>
      <c r="J372" s="150"/>
      <c r="K372" s="151"/>
      <c r="L372" s="151"/>
      <c r="M372" s="150"/>
      <c r="N372" s="44"/>
      <c r="O372" s="152"/>
      <c r="P372" s="153"/>
      <c r="Q372" s="155"/>
      <c r="R372" s="154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  <c r="BU372" s="43"/>
      <c r="BV372" s="43"/>
      <c r="BW372" s="43"/>
      <c r="BX372" s="43"/>
      <c r="BY372" s="43"/>
      <c r="BZ372" s="43"/>
      <c r="CA372" s="43"/>
      <c r="CB372" s="43"/>
      <c r="CC372" s="43"/>
      <c r="CD372" s="43"/>
      <c r="CE372" s="43"/>
      <c r="CF372" s="43"/>
      <c r="CG372" s="43"/>
      <c r="CH372" s="43"/>
      <c r="CI372" s="43"/>
      <c r="CJ372" s="43"/>
      <c r="CK372" s="43"/>
      <c r="CL372" s="43"/>
      <c r="CM372" s="43"/>
      <c r="CN372" s="43"/>
    </row>
    <row r="373" spans="1:92" s="17" customFormat="1">
      <c r="A373" s="6"/>
      <c r="B373" s="144"/>
      <c r="C373" s="145"/>
      <c r="D373" s="146"/>
      <c r="E373" s="147"/>
      <c r="F373" s="148"/>
      <c r="G373" s="149"/>
      <c r="H373" s="150"/>
      <c r="I373" s="150"/>
      <c r="J373" s="150"/>
      <c r="K373" s="151"/>
      <c r="L373" s="151"/>
      <c r="M373" s="150"/>
      <c r="N373" s="44"/>
      <c r="O373" s="152"/>
      <c r="P373" s="153"/>
      <c r="Q373" s="155"/>
      <c r="R373" s="154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  <c r="BU373" s="43"/>
      <c r="BV373" s="43"/>
      <c r="BW373" s="43"/>
      <c r="BX373" s="43"/>
      <c r="BY373" s="43"/>
      <c r="BZ373" s="43"/>
      <c r="CA373" s="43"/>
      <c r="CB373" s="43"/>
      <c r="CC373" s="43"/>
      <c r="CD373" s="43"/>
      <c r="CE373" s="43"/>
      <c r="CF373" s="43"/>
      <c r="CG373" s="43"/>
      <c r="CH373" s="43"/>
      <c r="CI373" s="43"/>
      <c r="CJ373" s="43"/>
      <c r="CK373" s="43"/>
      <c r="CL373" s="43"/>
      <c r="CM373" s="43"/>
      <c r="CN373" s="43"/>
    </row>
    <row r="374" spans="1:92" s="17" customFormat="1">
      <c r="A374" s="6"/>
      <c r="B374" s="144"/>
      <c r="C374" s="145"/>
      <c r="D374" s="146"/>
      <c r="E374" s="147"/>
      <c r="F374" s="148"/>
      <c r="G374" s="149"/>
      <c r="H374" s="150"/>
      <c r="I374" s="150"/>
      <c r="J374" s="150"/>
      <c r="K374" s="151"/>
      <c r="L374" s="151"/>
      <c r="M374" s="150"/>
      <c r="N374" s="44"/>
      <c r="O374" s="152"/>
      <c r="P374" s="153"/>
      <c r="Q374" s="155"/>
      <c r="R374" s="154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  <c r="CD374" s="43"/>
      <c r="CE374" s="43"/>
      <c r="CF374" s="43"/>
      <c r="CG374" s="43"/>
      <c r="CH374" s="43"/>
      <c r="CI374" s="43"/>
      <c r="CJ374" s="43"/>
      <c r="CK374" s="43"/>
      <c r="CL374" s="43"/>
      <c r="CM374" s="43"/>
      <c r="CN374" s="43"/>
    </row>
    <row r="375" spans="1:92" s="17" customFormat="1">
      <c r="A375" s="6"/>
      <c r="B375" s="144"/>
      <c r="C375" s="145"/>
      <c r="D375" s="146"/>
      <c r="E375" s="147"/>
      <c r="F375" s="148"/>
      <c r="G375" s="149"/>
      <c r="H375" s="150"/>
      <c r="I375" s="150"/>
      <c r="J375" s="150"/>
      <c r="K375" s="151"/>
      <c r="L375" s="151"/>
      <c r="M375" s="150"/>
      <c r="N375" s="44"/>
      <c r="O375" s="152"/>
      <c r="P375" s="153"/>
      <c r="Q375" s="155"/>
      <c r="R375" s="154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  <c r="CD375" s="43"/>
      <c r="CE375" s="43"/>
      <c r="CF375" s="43"/>
      <c r="CG375" s="43"/>
      <c r="CH375" s="43"/>
      <c r="CI375" s="43"/>
      <c r="CJ375" s="43"/>
      <c r="CK375" s="43"/>
      <c r="CL375" s="43"/>
      <c r="CM375" s="43"/>
      <c r="CN375" s="43"/>
    </row>
    <row r="376" spans="1:92" s="17" customFormat="1">
      <c r="A376" s="6"/>
      <c r="B376" s="144"/>
      <c r="C376" s="145"/>
      <c r="D376" s="146"/>
      <c r="E376" s="147"/>
      <c r="F376" s="148"/>
      <c r="G376" s="149"/>
      <c r="H376" s="150"/>
      <c r="I376" s="150"/>
      <c r="J376" s="150"/>
      <c r="K376" s="151"/>
      <c r="L376" s="151"/>
      <c r="M376" s="150"/>
      <c r="N376" s="44"/>
      <c r="O376" s="152"/>
      <c r="P376" s="153"/>
      <c r="Q376" s="155"/>
      <c r="R376" s="154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43"/>
      <c r="BW376" s="43"/>
      <c r="BX376" s="43"/>
      <c r="BY376" s="43"/>
      <c r="BZ376" s="43"/>
      <c r="CA376" s="43"/>
      <c r="CB376" s="43"/>
      <c r="CC376" s="43"/>
      <c r="CD376" s="43"/>
      <c r="CE376" s="43"/>
      <c r="CF376" s="43"/>
      <c r="CG376" s="43"/>
      <c r="CH376" s="43"/>
      <c r="CI376" s="43"/>
      <c r="CJ376" s="43"/>
      <c r="CK376" s="43"/>
      <c r="CL376" s="43"/>
      <c r="CM376" s="43"/>
      <c r="CN376" s="43"/>
    </row>
    <row r="377" spans="1:92" s="17" customFormat="1">
      <c r="A377" s="6"/>
      <c r="B377" s="144"/>
      <c r="C377" s="145"/>
      <c r="D377" s="146"/>
      <c r="E377" s="147"/>
      <c r="F377" s="148"/>
      <c r="G377" s="149"/>
      <c r="H377" s="150"/>
      <c r="I377" s="150"/>
      <c r="J377" s="150"/>
      <c r="K377" s="151"/>
      <c r="L377" s="151"/>
      <c r="M377" s="150"/>
      <c r="N377" s="44"/>
      <c r="O377" s="152"/>
      <c r="P377" s="153"/>
      <c r="Q377" s="155"/>
      <c r="R377" s="154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43"/>
      <c r="BW377" s="43"/>
      <c r="BX377" s="43"/>
      <c r="BY377" s="43"/>
      <c r="BZ377" s="43"/>
      <c r="CA377" s="43"/>
      <c r="CB377" s="43"/>
      <c r="CC377" s="43"/>
      <c r="CD377" s="43"/>
      <c r="CE377" s="43"/>
      <c r="CF377" s="43"/>
      <c r="CG377" s="43"/>
      <c r="CH377" s="43"/>
      <c r="CI377" s="43"/>
      <c r="CJ377" s="43"/>
      <c r="CK377" s="43"/>
      <c r="CL377" s="43"/>
      <c r="CM377" s="43"/>
      <c r="CN377" s="43"/>
    </row>
    <row r="378" spans="1:92" s="17" customFormat="1">
      <c r="A378" s="6"/>
      <c r="B378" s="144"/>
      <c r="C378" s="145"/>
      <c r="D378" s="146"/>
      <c r="E378" s="147"/>
      <c r="F378" s="148"/>
      <c r="G378" s="149"/>
      <c r="H378" s="150"/>
      <c r="I378" s="150"/>
      <c r="J378" s="150"/>
      <c r="K378" s="151"/>
      <c r="L378" s="151"/>
      <c r="M378" s="150"/>
      <c r="N378" s="44"/>
      <c r="O378" s="152"/>
      <c r="P378" s="153"/>
      <c r="Q378" s="155"/>
      <c r="R378" s="154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43"/>
      <c r="CM378" s="43"/>
      <c r="CN378" s="43"/>
    </row>
    <row r="379" spans="1:92" s="17" customFormat="1">
      <c r="A379" s="6"/>
      <c r="B379" s="144"/>
      <c r="C379" s="145"/>
      <c r="D379" s="146"/>
      <c r="E379" s="147"/>
      <c r="F379" s="148"/>
      <c r="G379" s="149"/>
      <c r="H379" s="150"/>
      <c r="I379" s="150"/>
      <c r="J379" s="150"/>
      <c r="K379" s="151"/>
      <c r="L379" s="151"/>
      <c r="M379" s="150"/>
      <c r="N379" s="44"/>
      <c r="O379" s="152"/>
      <c r="P379" s="153"/>
      <c r="Q379" s="155"/>
      <c r="R379" s="154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  <c r="BU379" s="43"/>
      <c r="BV379" s="43"/>
      <c r="BW379" s="43"/>
      <c r="BX379" s="43"/>
      <c r="BY379" s="43"/>
      <c r="BZ379" s="43"/>
      <c r="CA379" s="43"/>
      <c r="CB379" s="43"/>
      <c r="CC379" s="43"/>
      <c r="CD379" s="43"/>
      <c r="CE379" s="43"/>
      <c r="CF379" s="43"/>
      <c r="CG379" s="43"/>
      <c r="CH379" s="43"/>
      <c r="CI379" s="43"/>
      <c r="CJ379" s="43"/>
      <c r="CK379" s="43"/>
      <c r="CL379" s="43"/>
      <c r="CM379" s="43"/>
      <c r="CN379" s="43"/>
    </row>
    <row r="380" spans="1:92" s="17" customFormat="1">
      <c r="A380" s="6"/>
      <c r="B380" s="144"/>
      <c r="C380" s="145"/>
      <c r="D380" s="146"/>
      <c r="E380" s="147"/>
      <c r="F380" s="148"/>
      <c r="G380" s="149"/>
      <c r="H380" s="150"/>
      <c r="I380" s="150"/>
      <c r="J380" s="150"/>
      <c r="K380" s="151"/>
      <c r="L380" s="151"/>
      <c r="M380" s="150"/>
      <c r="N380" s="44"/>
      <c r="O380" s="152"/>
      <c r="P380" s="153"/>
      <c r="Q380" s="155"/>
      <c r="R380" s="154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  <c r="BU380" s="43"/>
      <c r="BV380" s="43"/>
      <c r="BW380" s="43"/>
      <c r="BX380" s="43"/>
      <c r="BY380" s="43"/>
      <c r="BZ380" s="43"/>
      <c r="CA380" s="43"/>
      <c r="CB380" s="43"/>
      <c r="CC380" s="43"/>
      <c r="CD380" s="43"/>
      <c r="CE380" s="43"/>
      <c r="CF380" s="43"/>
      <c r="CG380" s="43"/>
      <c r="CH380" s="43"/>
      <c r="CI380" s="43"/>
      <c r="CJ380" s="43"/>
      <c r="CK380" s="43"/>
      <c r="CL380" s="43"/>
      <c r="CM380" s="43"/>
      <c r="CN380" s="43"/>
    </row>
    <row r="381" spans="1:92" s="17" customFormat="1">
      <c r="A381" s="6"/>
      <c r="B381" s="144"/>
      <c r="C381" s="145"/>
      <c r="D381" s="146"/>
      <c r="E381" s="147"/>
      <c r="F381" s="148"/>
      <c r="G381" s="149"/>
      <c r="H381" s="150"/>
      <c r="I381" s="150"/>
      <c r="J381" s="150"/>
      <c r="K381" s="151"/>
      <c r="L381" s="151"/>
      <c r="M381" s="150"/>
      <c r="N381" s="44"/>
      <c r="O381" s="152"/>
      <c r="P381" s="153"/>
      <c r="Q381" s="155"/>
      <c r="R381" s="15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  <c r="BU381" s="43"/>
      <c r="BV381" s="43"/>
      <c r="BW381" s="43"/>
      <c r="BX381" s="43"/>
      <c r="BY381" s="43"/>
      <c r="BZ381" s="43"/>
      <c r="CA381" s="43"/>
      <c r="CB381" s="43"/>
      <c r="CC381" s="43"/>
      <c r="CD381" s="43"/>
      <c r="CE381" s="43"/>
      <c r="CF381" s="43"/>
      <c r="CG381" s="43"/>
      <c r="CH381" s="43"/>
      <c r="CI381" s="43"/>
      <c r="CJ381" s="43"/>
      <c r="CK381" s="43"/>
      <c r="CL381" s="43"/>
      <c r="CM381" s="43"/>
      <c r="CN381" s="43"/>
    </row>
    <row r="382" spans="1:92" s="17" customFormat="1">
      <c r="A382" s="6"/>
      <c r="B382" s="144"/>
      <c r="C382" s="145"/>
      <c r="D382" s="146"/>
      <c r="E382" s="147"/>
      <c r="F382" s="148"/>
      <c r="G382" s="149"/>
      <c r="H382" s="150"/>
      <c r="I382" s="150"/>
      <c r="J382" s="150"/>
      <c r="K382" s="151"/>
      <c r="L382" s="151"/>
      <c r="M382" s="150"/>
      <c r="N382" s="44"/>
      <c r="O382" s="152"/>
      <c r="P382" s="153"/>
      <c r="Q382" s="155"/>
      <c r="R382" s="154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  <c r="BU382" s="43"/>
      <c r="BV382" s="43"/>
      <c r="BW382" s="43"/>
      <c r="BX382" s="43"/>
      <c r="BY382" s="43"/>
      <c r="BZ382" s="43"/>
      <c r="CA382" s="43"/>
      <c r="CB382" s="43"/>
      <c r="CC382" s="43"/>
      <c r="CD382" s="43"/>
      <c r="CE382" s="43"/>
      <c r="CF382" s="43"/>
      <c r="CG382" s="43"/>
      <c r="CH382" s="43"/>
      <c r="CI382" s="43"/>
      <c r="CJ382" s="43"/>
      <c r="CK382" s="43"/>
      <c r="CL382" s="43"/>
      <c r="CM382" s="43"/>
      <c r="CN382" s="43"/>
    </row>
    <row r="383" spans="1:92" s="17" customFormat="1">
      <c r="A383" s="6"/>
      <c r="B383" s="144"/>
      <c r="C383" s="145"/>
      <c r="D383" s="146"/>
      <c r="E383" s="147"/>
      <c r="F383" s="148"/>
      <c r="G383" s="149"/>
      <c r="H383" s="150"/>
      <c r="I383" s="150"/>
      <c r="J383" s="150"/>
      <c r="K383" s="151"/>
      <c r="L383" s="151"/>
      <c r="M383" s="150"/>
      <c r="N383" s="44"/>
      <c r="O383" s="152"/>
      <c r="P383" s="153"/>
      <c r="Q383" s="155"/>
      <c r="R383" s="154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</row>
    <row r="384" spans="1:92" s="17" customFormat="1">
      <c r="A384" s="6"/>
      <c r="B384" s="144"/>
      <c r="C384" s="145"/>
      <c r="D384" s="146"/>
      <c r="E384" s="147"/>
      <c r="F384" s="148"/>
      <c r="G384" s="149"/>
      <c r="H384" s="150"/>
      <c r="I384" s="150"/>
      <c r="J384" s="150"/>
      <c r="K384" s="151"/>
      <c r="L384" s="151"/>
      <c r="M384" s="150"/>
      <c r="N384" s="44"/>
      <c r="O384" s="152"/>
      <c r="P384" s="153"/>
      <c r="Q384" s="155"/>
      <c r="R384" s="154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  <c r="CD384" s="43"/>
      <c r="CE384" s="43"/>
      <c r="CF384" s="43"/>
      <c r="CG384" s="43"/>
      <c r="CH384" s="43"/>
      <c r="CI384" s="43"/>
      <c r="CJ384" s="43"/>
      <c r="CK384" s="43"/>
      <c r="CL384" s="43"/>
      <c r="CM384" s="43"/>
      <c r="CN384" s="43"/>
    </row>
    <row r="385" spans="1:92" s="17" customFormat="1">
      <c r="A385" s="6"/>
      <c r="B385" s="144"/>
      <c r="C385" s="145"/>
      <c r="D385" s="146"/>
      <c r="E385" s="147"/>
      <c r="F385" s="148"/>
      <c r="G385" s="149"/>
      <c r="H385" s="150"/>
      <c r="I385" s="150"/>
      <c r="J385" s="150"/>
      <c r="K385" s="151"/>
      <c r="L385" s="151"/>
      <c r="M385" s="150"/>
      <c r="N385" s="44"/>
      <c r="O385" s="152"/>
      <c r="P385" s="153"/>
      <c r="Q385" s="155"/>
      <c r="R385" s="154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  <c r="CD385" s="43"/>
      <c r="CE385" s="43"/>
      <c r="CF385" s="43"/>
      <c r="CG385" s="43"/>
      <c r="CH385" s="43"/>
      <c r="CI385" s="43"/>
      <c r="CJ385" s="43"/>
      <c r="CK385" s="43"/>
      <c r="CL385" s="43"/>
      <c r="CM385" s="43"/>
      <c r="CN385" s="43"/>
    </row>
    <row r="386" spans="1:92" s="17" customFormat="1">
      <c r="A386" s="6"/>
      <c r="B386" s="144"/>
      <c r="C386" s="145"/>
      <c r="D386" s="146"/>
      <c r="E386" s="147"/>
      <c r="F386" s="148"/>
      <c r="G386" s="149"/>
      <c r="H386" s="150"/>
      <c r="I386" s="150"/>
      <c r="J386" s="150"/>
      <c r="K386" s="151"/>
      <c r="L386" s="151"/>
      <c r="M386" s="150"/>
      <c r="N386" s="44"/>
      <c r="O386" s="152"/>
      <c r="P386" s="153"/>
      <c r="Q386" s="155"/>
      <c r="R386" s="154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</row>
    <row r="387" spans="1:92" s="17" customFormat="1">
      <c r="A387" s="6"/>
      <c r="B387" s="144"/>
      <c r="C387" s="145"/>
      <c r="D387" s="146"/>
      <c r="E387" s="147"/>
      <c r="F387" s="148"/>
      <c r="G387" s="149"/>
      <c r="H387" s="150"/>
      <c r="I387" s="150"/>
      <c r="J387" s="150"/>
      <c r="K387" s="151"/>
      <c r="L387" s="151"/>
      <c r="M387" s="150"/>
      <c r="N387" s="44"/>
      <c r="O387" s="152"/>
      <c r="P387" s="153"/>
      <c r="Q387" s="155"/>
      <c r="R387" s="154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</row>
    <row r="388" spans="1:92" s="17" customFormat="1">
      <c r="A388" s="6"/>
      <c r="B388" s="144"/>
      <c r="C388" s="145"/>
      <c r="D388" s="146"/>
      <c r="E388" s="147"/>
      <c r="F388" s="148"/>
      <c r="G388" s="149"/>
      <c r="H388" s="150"/>
      <c r="I388" s="150"/>
      <c r="J388" s="150"/>
      <c r="K388" s="151"/>
      <c r="L388" s="151"/>
      <c r="M388" s="150"/>
      <c r="N388" s="44"/>
      <c r="O388" s="152"/>
      <c r="P388" s="153"/>
      <c r="Q388" s="155"/>
      <c r="R388" s="154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</row>
    <row r="389" spans="1:92" s="17" customFormat="1">
      <c r="A389" s="6"/>
      <c r="B389" s="144"/>
      <c r="C389" s="145"/>
      <c r="D389" s="146"/>
      <c r="E389" s="147"/>
      <c r="F389" s="148"/>
      <c r="G389" s="149"/>
      <c r="H389" s="150"/>
      <c r="I389" s="150"/>
      <c r="J389" s="150"/>
      <c r="K389" s="151"/>
      <c r="L389" s="151"/>
      <c r="M389" s="150"/>
      <c r="N389" s="44"/>
      <c r="O389" s="152"/>
      <c r="P389" s="153"/>
      <c r="Q389" s="155"/>
      <c r="R389" s="154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</row>
    <row r="390" spans="1:92" s="17" customFormat="1">
      <c r="A390" s="6"/>
      <c r="B390" s="144"/>
      <c r="C390" s="145"/>
      <c r="D390" s="146"/>
      <c r="E390" s="147"/>
      <c r="F390" s="148"/>
      <c r="G390" s="149"/>
      <c r="H390" s="150"/>
      <c r="I390" s="150"/>
      <c r="J390" s="150"/>
      <c r="K390" s="151"/>
      <c r="L390" s="151"/>
      <c r="M390" s="150"/>
      <c r="N390" s="44"/>
      <c r="O390" s="152"/>
      <c r="P390" s="153"/>
      <c r="Q390" s="155"/>
      <c r="R390" s="154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</row>
    <row r="391" spans="1:92" s="17" customFormat="1">
      <c r="A391" s="6"/>
      <c r="B391" s="144"/>
      <c r="C391" s="145"/>
      <c r="D391" s="146"/>
      <c r="E391" s="147"/>
      <c r="F391" s="148"/>
      <c r="G391" s="149"/>
      <c r="H391" s="150"/>
      <c r="I391" s="150"/>
      <c r="J391" s="150"/>
      <c r="K391" s="151"/>
      <c r="L391" s="151"/>
      <c r="M391" s="150"/>
      <c r="N391" s="44"/>
      <c r="O391" s="152"/>
      <c r="P391" s="153"/>
      <c r="Q391" s="155"/>
      <c r="R391" s="154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</row>
    <row r="392" spans="1:92" s="17" customFormat="1">
      <c r="A392" s="6"/>
      <c r="B392" s="144"/>
      <c r="C392" s="145"/>
      <c r="D392" s="146"/>
      <c r="E392" s="147"/>
      <c r="F392" s="148"/>
      <c r="G392" s="149"/>
      <c r="H392" s="150"/>
      <c r="I392" s="150"/>
      <c r="J392" s="150"/>
      <c r="K392" s="151"/>
      <c r="L392" s="151"/>
      <c r="M392" s="150"/>
      <c r="N392" s="44"/>
      <c r="O392" s="152"/>
      <c r="P392" s="153"/>
      <c r="Q392" s="155"/>
      <c r="R392" s="154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</row>
    <row r="393" spans="1:92" s="17" customFormat="1">
      <c r="A393" s="6"/>
      <c r="B393" s="144"/>
      <c r="C393" s="145"/>
      <c r="D393" s="146"/>
      <c r="E393" s="147"/>
      <c r="F393" s="148"/>
      <c r="G393" s="149"/>
      <c r="H393" s="150"/>
      <c r="I393" s="150"/>
      <c r="J393" s="150"/>
      <c r="K393" s="151"/>
      <c r="L393" s="151"/>
      <c r="M393" s="150"/>
      <c r="N393" s="44"/>
      <c r="O393" s="152"/>
      <c r="P393" s="153"/>
      <c r="Q393" s="155"/>
      <c r="R393" s="154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</row>
    <row r="394" spans="1:92" s="17" customFormat="1">
      <c r="A394" s="6"/>
      <c r="B394" s="144"/>
      <c r="C394" s="145"/>
      <c r="D394" s="146"/>
      <c r="E394" s="147"/>
      <c r="F394" s="148"/>
      <c r="G394" s="149"/>
      <c r="H394" s="150"/>
      <c r="I394" s="150"/>
      <c r="J394" s="150"/>
      <c r="K394" s="151"/>
      <c r="L394" s="151"/>
      <c r="M394" s="150"/>
      <c r="N394" s="44"/>
      <c r="O394" s="152"/>
      <c r="P394" s="153"/>
      <c r="Q394" s="155"/>
      <c r="R394" s="154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  <c r="CD394" s="43"/>
      <c r="CE394" s="43"/>
      <c r="CF394" s="43"/>
      <c r="CG394" s="43"/>
      <c r="CH394" s="43"/>
      <c r="CI394" s="43"/>
      <c r="CJ394" s="43"/>
      <c r="CK394" s="43"/>
      <c r="CL394" s="43"/>
      <c r="CM394" s="43"/>
      <c r="CN394" s="43"/>
    </row>
    <row r="395" spans="1:92" s="17" customFormat="1">
      <c r="A395" s="6"/>
      <c r="B395" s="144"/>
      <c r="C395" s="145"/>
      <c r="D395" s="146"/>
      <c r="E395" s="147"/>
      <c r="F395" s="148"/>
      <c r="G395" s="149"/>
      <c r="H395" s="150"/>
      <c r="I395" s="150"/>
      <c r="J395" s="150"/>
      <c r="K395" s="151"/>
      <c r="L395" s="151"/>
      <c r="M395" s="150"/>
      <c r="N395" s="44"/>
      <c r="O395" s="152"/>
      <c r="P395" s="153"/>
      <c r="Q395" s="155"/>
      <c r="R395" s="154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  <c r="CD395" s="43"/>
      <c r="CE395" s="43"/>
      <c r="CF395" s="43"/>
      <c r="CG395" s="43"/>
      <c r="CH395" s="43"/>
      <c r="CI395" s="43"/>
      <c r="CJ395" s="43"/>
      <c r="CK395" s="43"/>
      <c r="CL395" s="43"/>
      <c r="CM395" s="43"/>
      <c r="CN395" s="43"/>
    </row>
    <row r="396" spans="1:92" s="17" customFormat="1">
      <c r="A396" s="6"/>
      <c r="B396" s="144"/>
      <c r="C396" s="145"/>
      <c r="D396" s="146"/>
      <c r="E396" s="147"/>
      <c r="F396" s="148"/>
      <c r="G396" s="149"/>
      <c r="H396" s="150"/>
      <c r="I396" s="150"/>
      <c r="J396" s="150"/>
      <c r="K396" s="151"/>
      <c r="L396" s="151"/>
      <c r="M396" s="150"/>
      <c r="N396" s="44"/>
      <c r="O396" s="152"/>
      <c r="P396" s="153"/>
      <c r="Q396" s="155"/>
      <c r="R396" s="154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  <c r="CD396" s="43"/>
      <c r="CE396" s="43"/>
      <c r="CF396" s="43"/>
      <c r="CG396" s="43"/>
      <c r="CH396" s="43"/>
      <c r="CI396" s="43"/>
      <c r="CJ396" s="43"/>
      <c r="CK396" s="43"/>
      <c r="CL396" s="43"/>
      <c r="CM396" s="43"/>
      <c r="CN396" s="43"/>
    </row>
    <row r="397" spans="1:92" s="17" customFormat="1">
      <c r="A397" s="6"/>
      <c r="B397" s="144"/>
      <c r="C397" s="145"/>
      <c r="D397" s="146"/>
      <c r="E397" s="147"/>
      <c r="F397" s="148"/>
      <c r="G397" s="149"/>
      <c r="H397" s="150"/>
      <c r="I397" s="150"/>
      <c r="J397" s="150"/>
      <c r="K397" s="151"/>
      <c r="L397" s="151"/>
      <c r="M397" s="150"/>
      <c r="N397" s="44"/>
      <c r="O397" s="152"/>
      <c r="P397" s="153"/>
      <c r="Q397" s="155"/>
      <c r="R397" s="154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  <c r="BU397" s="43"/>
      <c r="BV397" s="43"/>
      <c r="BW397" s="43"/>
      <c r="BX397" s="43"/>
      <c r="BY397" s="43"/>
      <c r="BZ397" s="43"/>
      <c r="CA397" s="43"/>
      <c r="CB397" s="43"/>
      <c r="CC397" s="43"/>
      <c r="CD397" s="43"/>
      <c r="CE397" s="43"/>
      <c r="CF397" s="43"/>
      <c r="CG397" s="43"/>
      <c r="CH397" s="43"/>
      <c r="CI397" s="43"/>
      <c r="CJ397" s="43"/>
      <c r="CK397" s="43"/>
      <c r="CL397" s="43"/>
      <c r="CM397" s="43"/>
      <c r="CN397" s="43"/>
    </row>
    <row r="398" spans="1:92" s="17" customFormat="1">
      <c r="A398" s="6"/>
      <c r="B398" s="144"/>
      <c r="C398" s="145"/>
      <c r="D398" s="146"/>
      <c r="E398" s="147"/>
      <c r="F398" s="148"/>
      <c r="G398" s="149"/>
      <c r="H398" s="150"/>
      <c r="I398" s="150"/>
      <c r="J398" s="150"/>
      <c r="K398" s="151"/>
      <c r="L398" s="151"/>
      <c r="M398" s="150"/>
      <c r="N398" s="44"/>
      <c r="O398" s="152"/>
      <c r="P398" s="153"/>
      <c r="Q398" s="155"/>
      <c r="R398" s="154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  <c r="BT398" s="43"/>
      <c r="BU398" s="43"/>
      <c r="BV398" s="43"/>
      <c r="BW398" s="43"/>
      <c r="BX398" s="43"/>
      <c r="BY398" s="43"/>
      <c r="BZ398" s="43"/>
      <c r="CA398" s="43"/>
      <c r="CB398" s="43"/>
      <c r="CC398" s="43"/>
      <c r="CD398" s="43"/>
      <c r="CE398" s="43"/>
      <c r="CF398" s="43"/>
      <c r="CG398" s="43"/>
      <c r="CH398" s="43"/>
      <c r="CI398" s="43"/>
      <c r="CJ398" s="43"/>
      <c r="CK398" s="43"/>
      <c r="CL398" s="43"/>
      <c r="CM398" s="43"/>
      <c r="CN398" s="43"/>
    </row>
    <row r="399" spans="1:92" s="17" customFormat="1">
      <c r="A399" s="6"/>
      <c r="B399" s="144"/>
      <c r="C399" s="145"/>
      <c r="D399" s="146"/>
      <c r="E399" s="147"/>
      <c r="F399" s="148"/>
      <c r="G399" s="149"/>
      <c r="H399" s="150"/>
      <c r="I399" s="150"/>
      <c r="J399" s="150"/>
      <c r="K399" s="151"/>
      <c r="L399" s="151"/>
      <c r="M399" s="150"/>
      <c r="N399" s="44"/>
      <c r="O399" s="152"/>
      <c r="P399" s="153"/>
      <c r="Q399" s="155"/>
      <c r="R399" s="154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  <c r="BU399" s="43"/>
      <c r="BV399" s="43"/>
      <c r="BW399" s="43"/>
      <c r="BX399" s="43"/>
      <c r="BY399" s="43"/>
      <c r="BZ399" s="43"/>
      <c r="CA399" s="43"/>
      <c r="CB399" s="43"/>
      <c r="CC399" s="43"/>
      <c r="CD399" s="43"/>
      <c r="CE399" s="43"/>
      <c r="CF399" s="43"/>
      <c r="CG399" s="43"/>
      <c r="CH399" s="43"/>
      <c r="CI399" s="43"/>
      <c r="CJ399" s="43"/>
      <c r="CK399" s="43"/>
      <c r="CL399" s="43"/>
      <c r="CM399" s="43"/>
      <c r="CN399" s="43"/>
    </row>
    <row r="400" spans="1:92" s="17" customFormat="1">
      <c r="A400" s="6"/>
      <c r="B400" s="144"/>
      <c r="C400" s="145"/>
      <c r="D400" s="146"/>
      <c r="E400" s="147"/>
      <c r="F400" s="148"/>
      <c r="G400" s="149"/>
      <c r="H400" s="150"/>
      <c r="I400" s="150"/>
      <c r="J400" s="150"/>
      <c r="K400" s="151"/>
      <c r="L400" s="151"/>
      <c r="M400" s="150"/>
      <c r="N400" s="44"/>
      <c r="O400" s="152"/>
      <c r="P400" s="153"/>
      <c r="Q400" s="155"/>
      <c r="R400" s="154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  <c r="BU400" s="43"/>
      <c r="BV400" s="43"/>
      <c r="BW400" s="43"/>
      <c r="BX400" s="43"/>
      <c r="BY400" s="43"/>
      <c r="BZ400" s="43"/>
      <c r="CA400" s="43"/>
      <c r="CB400" s="43"/>
      <c r="CC400" s="43"/>
      <c r="CD400" s="43"/>
      <c r="CE400" s="43"/>
      <c r="CF400" s="43"/>
      <c r="CG400" s="43"/>
      <c r="CH400" s="43"/>
      <c r="CI400" s="43"/>
      <c r="CJ400" s="43"/>
      <c r="CK400" s="43"/>
      <c r="CL400" s="43"/>
      <c r="CM400" s="43"/>
      <c r="CN400" s="43"/>
    </row>
    <row r="401" spans="1:92" s="17" customFormat="1">
      <c r="A401" s="6"/>
      <c r="B401" s="144"/>
      <c r="C401" s="145"/>
      <c r="D401" s="146"/>
      <c r="E401" s="147"/>
      <c r="F401" s="148"/>
      <c r="G401" s="149"/>
      <c r="H401" s="150"/>
      <c r="I401" s="150"/>
      <c r="J401" s="150"/>
      <c r="K401" s="151"/>
      <c r="L401" s="151"/>
      <c r="M401" s="150"/>
      <c r="N401" s="44"/>
      <c r="O401" s="152"/>
      <c r="P401" s="153"/>
      <c r="Q401" s="155"/>
      <c r="R401" s="154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  <c r="BU401" s="43"/>
      <c r="BV401" s="43"/>
      <c r="BW401" s="43"/>
      <c r="BX401" s="43"/>
      <c r="BY401" s="43"/>
      <c r="BZ401" s="43"/>
      <c r="CA401" s="43"/>
      <c r="CB401" s="43"/>
      <c r="CC401" s="43"/>
      <c r="CD401" s="43"/>
      <c r="CE401" s="43"/>
      <c r="CF401" s="43"/>
      <c r="CG401" s="43"/>
      <c r="CH401" s="43"/>
      <c r="CI401" s="43"/>
      <c r="CJ401" s="43"/>
      <c r="CK401" s="43"/>
      <c r="CL401" s="43"/>
      <c r="CM401" s="43"/>
      <c r="CN401" s="43"/>
    </row>
    <row r="402" spans="1:92" s="17" customFormat="1">
      <c r="A402" s="6"/>
      <c r="B402" s="144"/>
      <c r="C402" s="145"/>
      <c r="D402" s="146"/>
      <c r="E402" s="147"/>
      <c r="F402" s="148"/>
      <c r="G402" s="149"/>
      <c r="H402" s="150"/>
      <c r="I402" s="150"/>
      <c r="J402" s="150"/>
      <c r="K402" s="151"/>
      <c r="L402" s="151"/>
      <c r="M402" s="150"/>
      <c r="N402" s="44"/>
      <c r="O402" s="152"/>
      <c r="P402" s="153"/>
      <c r="Q402" s="155"/>
      <c r="R402" s="154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  <c r="BT402" s="43"/>
      <c r="BU402" s="43"/>
      <c r="BV402" s="43"/>
      <c r="BW402" s="43"/>
      <c r="BX402" s="43"/>
      <c r="BY402" s="43"/>
      <c r="BZ402" s="43"/>
      <c r="CA402" s="43"/>
      <c r="CB402" s="43"/>
      <c r="CC402" s="43"/>
      <c r="CD402" s="43"/>
      <c r="CE402" s="43"/>
      <c r="CF402" s="43"/>
      <c r="CG402" s="43"/>
      <c r="CH402" s="43"/>
      <c r="CI402" s="43"/>
      <c r="CJ402" s="43"/>
      <c r="CK402" s="43"/>
      <c r="CL402" s="43"/>
      <c r="CM402" s="43"/>
      <c r="CN402" s="43"/>
    </row>
    <row r="403" spans="1:92" s="17" customFormat="1">
      <c r="A403" s="6"/>
      <c r="B403" s="144"/>
      <c r="C403" s="145"/>
      <c r="D403" s="146"/>
      <c r="E403" s="147"/>
      <c r="F403" s="148"/>
      <c r="G403" s="149"/>
      <c r="H403" s="150"/>
      <c r="I403" s="150"/>
      <c r="J403" s="150"/>
      <c r="K403" s="151"/>
      <c r="L403" s="151"/>
      <c r="M403" s="150"/>
      <c r="N403" s="44"/>
      <c r="O403" s="152"/>
      <c r="P403" s="153"/>
      <c r="Q403" s="155"/>
      <c r="R403" s="154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  <c r="BT403" s="43"/>
      <c r="BU403" s="43"/>
      <c r="BV403" s="43"/>
      <c r="BW403" s="43"/>
      <c r="BX403" s="43"/>
      <c r="BY403" s="43"/>
      <c r="BZ403" s="43"/>
      <c r="CA403" s="43"/>
      <c r="CB403" s="43"/>
      <c r="CC403" s="43"/>
      <c r="CD403" s="43"/>
      <c r="CE403" s="43"/>
      <c r="CF403" s="43"/>
      <c r="CG403" s="43"/>
      <c r="CH403" s="43"/>
      <c r="CI403" s="43"/>
      <c r="CJ403" s="43"/>
      <c r="CK403" s="43"/>
      <c r="CL403" s="43"/>
      <c r="CM403" s="43"/>
      <c r="CN403" s="43"/>
    </row>
    <row r="404" spans="1:92" s="17" customFormat="1">
      <c r="A404" s="6"/>
      <c r="B404" s="144"/>
      <c r="C404" s="145"/>
      <c r="D404" s="146"/>
      <c r="E404" s="147"/>
      <c r="F404" s="148"/>
      <c r="G404" s="149"/>
      <c r="H404" s="150"/>
      <c r="I404" s="150"/>
      <c r="J404" s="150"/>
      <c r="K404" s="151"/>
      <c r="L404" s="151"/>
      <c r="M404" s="150"/>
      <c r="N404" s="44"/>
      <c r="O404" s="152"/>
      <c r="P404" s="153"/>
      <c r="Q404" s="155"/>
      <c r="R404" s="154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  <c r="BT404" s="43"/>
      <c r="BU404" s="43"/>
      <c r="BV404" s="43"/>
      <c r="BW404" s="43"/>
      <c r="BX404" s="43"/>
      <c r="BY404" s="43"/>
      <c r="BZ404" s="43"/>
      <c r="CA404" s="43"/>
      <c r="CB404" s="43"/>
      <c r="CC404" s="43"/>
      <c r="CD404" s="43"/>
      <c r="CE404" s="43"/>
      <c r="CF404" s="43"/>
      <c r="CG404" s="43"/>
      <c r="CH404" s="43"/>
      <c r="CI404" s="43"/>
      <c r="CJ404" s="43"/>
      <c r="CK404" s="43"/>
      <c r="CL404" s="43"/>
      <c r="CM404" s="43"/>
      <c r="CN404" s="43"/>
    </row>
    <row r="405" spans="1:92" s="17" customFormat="1">
      <c r="A405" s="6"/>
      <c r="B405" s="144"/>
      <c r="C405" s="145"/>
      <c r="D405" s="146"/>
      <c r="E405" s="147"/>
      <c r="F405" s="148"/>
      <c r="G405" s="149"/>
      <c r="H405" s="150"/>
      <c r="I405" s="150"/>
      <c r="J405" s="150"/>
      <c r="K405" s="151"/>
      <c r="L405" s="151"/>
      <c r="M405" s="150"/>
      <c r="N405" s="44"/>
      <c r="O405" s="152"/>
      <c r="P405" s="153"/>
      <c r="Q405" s="155"/>
      <c r="R405" s="154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  <c r="BT405" s="43"/>
      <c r="BU405" s="43"/>
      <c r="BV405" s="43"/>
      <c r="BW405" s="43"/>
      <c r="BX405" s="43"/>
      <c r="BY405" s="43"/>
      <c r="BZ405" s="43"/>
      <c r="CA405" s="43"/>
      <c r="CB405" s="43"/>
      <c r="CC405" s="43"/>
      <c r="CD405" s="43"/>
      <c r="CE405" s="43"/>
      <c r="CF405" s="43"/>
      <c r="CG405" s="43"/>
      <c r="CH405" s="43"/>
      <c r="CI405" s="43"/>
      <c r="CJ405" s="43"/>
      <c r="CK405" s="43"/>
      <c r="CL405" s="43"/>
      <c r="CM405" s="43"/>
      <c r="CN405" s="43"/>
    </row>
    <row r="406" spans="1:92" s="17" customFormat="1">
      <c r="A406" s="6"/>
      <c r="B406" s="144"/>
      <c r="C406" s="145"/>
      <c r="D406" s="146"/>
      <c r="E406" s="147"/>
      <c r="F406" s="148"/>
      <c r="G406" s="149"/>
      <c r="H406" s="150"/>
      <c r="I406" s="150"/>
      <c r="J406" s="150"/>
      <c r="K406" s="151"/>
      <c r="L406" s="151"/>
      <c r="M406" s="150"/>
      <c r="N406" s="44"/>
      <c r="O406" s="152"/>
      <c r="P406" s="153"/>
      <c r="Q406" s="155"/>
      <c r="R406" s="154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  <c r="BU406" s="43"/>
      <c r="BV406" s="43"/>
      <c r="BW406" s="43"/>
      <c r="BX406" s="43"/>
      <c r="BY406" s="43"/>
      <c r="BZ406" s="43"/>
      <c r="CA406" s="43"/>
      <c r="CB406" s="43"/>
      <c r="CC406" s="43"/>
      <c r="CD406" s="43"/>
      <c r="CE406" s="43"/>
      <c r="CF406" s="43"/>
      <c r="CG406" s="43"/>
      <c r="CH406" s="43"/>
      <c r="CI406" s="43"/>
      <c r="CJ406" s="43"/>
      <c r="CK406" s="43"/>
      <c r="CL406" s="43"/>
      <c r="CM406" s="43"/>
      <c r="CN406" s="43"/>
    </row>
    <row r="407" spans="1:92" s="17" customFormat="1">
      <c r="A407" s="6"/>
      <c r="B407" s="144"/>
      <c r="C407" s="145"/>
      <c r="D407" s="146"/>
      <c r="E407" s="147"/>
      <c r="F407" s="148"/>
      <c r="G407" s="149"/>
      <c r="H407" s="150"/>
      <c r="I407" s="150"/>
      <c r="J407" s="150"/>
      <c r="K407" s="151"/>
      <c r="L407" s="151"/>
      <c r="M407" s="150"/>
      <c r="N407" s="44"/>
      <c r="O407" s="152"/>
      <c r="P407" s="153"/>
      <c r="Q407" s="155"/>
      <c r="R407" s="154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  <c r="BU407" s="43"/>
      <c r="BV407" s="43"/>
      <c r="BW407" s="43"/>
      <c r="BX407" s="43"/>
      <c r="BY407" s="43"/>
      <c r="BZ407" s="43"/>
      <c r="CA407" s="43"/>
      <c r="CB407" s="43"/>
      <c r="CC407" s="43"/>
      <c r="CD407" s="43"/>
      <c r="CE407" s="43"/>
      <c r="CF407" s="43"/>
      <c r="CG407" s="43"/>
      <c r="CH407" s="43"/>
      <c r="CI407" s="43"/>
      <c r="CJ407" s="43"/>
      <c r="CK407" s="43"/>
      <c r="CL407" s="43"/>
      <c r="CM407" s="43"/>
      <c r="CN407" s="43"/>
    </row>
    <row r="408" spans="1:92" s="17" customFormat="1">
      <c r="A408" s="6"/>
      <c r="B408" s="144"/>
      <c r="C408" s="145"/>
      <c r="D408" s="146"/>
      <c r="E408" s="147"/>
      <c r="F408" s="148"/>
      <c r="G408" s="149"/>
      <c r="H408" s="150"/>
      <c r="I408" s="150"/>
      <c r="J408" s="150"/>
      <c r="K408" s="151"/>
      <c r="L408" s="151"/>
      <c r="M408" s="150"/>
      <c r="N408" s="44"/>
      <c r="O408" s="152"/>
      <c r="P408" s="153"/>
      <c r="Q408" s="155"/>
      <c r="R408" s="154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  <c r="BU408" s="43"/>
      <c r="BV408" s="43"/>
      <c r="BW408" s="43"/>
      <c r="BX408" s="43"/>
      <c r="BY408" s="43"/>
      <c r="BZ408" s="43"/>
      <c r="CA408" s="43"/>
      <c r="CB408" s="43"/>
      <c r="CC408" s="43"/>
      <c r="CD408" s="43"/>
      <c r="CE408" s="43"/>
      <c r="CF408" s="43"/>
      <c r="CG408" s="43"/>
      <c r="CH408" s="43"/>
      <c r="CI408" s="43"/>
      <c r="CJ408" s="43"/>
      <c r="CK408" s="43"/>
      <c r="CL408" s="43"/>
      <c r="CM408" s="43"/>
      <c r="CN408" s="43"/>
    </row>
    <row r="409" spans="1:92" s="17" customFormat="1">
      <c r="A409" s="6"/>
      <c r="B409" s="144"/>
      <c r="C409" s="145"/>
      <c r="D409" s="146"/>
      <c r="E409" s="147"/>
      <c r="F409" s="148"/>
      <c r="G409" s="149"/>
      <c r="H409" s="150"/>
      <c r="I409" s="150"/>
      <c r="J409" s="150"/>
      <c r="K409" s="151"/>
      <c r="L409" s="151"/>
      <c r="M409" s="150"/>
      <c r="N409" s="44"/>
      <c r="O409" s="152"/>
      <c r="P409" s="153"/>
      <c r="Q409" s="155"/>
      <c r="R409" s="154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  <c r="BT409" s="43"/>
      <c r="BU409" s="43"/>
      <c r="BV409" s="43"/>
      <c r="BW409" s="43"/>
      <c r="BX409" s="43"/>
      <c r="BY409" s="43"/>
      <c r="BZ409" s="43"/>
      <c r="CA409" s="43"/>
      <c r="CB409" s="43"/>
      <c r="CC409" s="43"/>
      <c r="CD409" s="43"/>
      <c r="CE409" s="43"/>
      <c r="CF409" s="43"/>
      <c r="CG409" s="43"/>
      <c r="CH409" s="43"/>
      <c r="CI409" s="43"/>
      <c r="CJ409" s="43"/>
      <c r="CK409" s="43"/>
      <c r="CL409" s="43"/>
      <c r="CM409" s="43"/>
      <c r="CN409" s="43"/>
    </row>
    <row r="410" spans="1:92" s="17" customFormat="1">
      <c r="A410" s="6"/>
      <c r="B410" s="144"/>
      <c r="C410" s="145"/>
      <c r="D410" s="146"/>
      <c r="E410" s="147"/>
      <c r="F410" s="148"/>
      <c r="G410" s="149"/>
      <c r="H410" s="150"/>
      <c r="I410" s="150"/>
      <c r="J410" s="150"/>
      <c r="K410" s="151"/>
      <c r="L410" s="151"/>
      <c r="M410" s="150"/>
      <c r="N410" s="44"/>
      <c r="O410" s="152"/>
      <c r="P410" s="153"/>
      <c r="Q410" s="155"/>
      <c r="R410" s="154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</row>
    <row r="411" spans="1:92" s="17" customFormat="1">
      <c r="A411" s="6"/>
      <c r="B411" s="144"/>
      <c r="C411" s="145"/>
      <c r="D411" s="146"/>
      <c r="E411" s="147"/>
      <c r="F411" s="148"/>
      <c r="G411" s="149"/>
      <c r="H411" s="150"/>
      <c r="I411" s="150"/>
      <c r="J411" s="150"/>
      <c r="K411" s="151"/>
      <c r="L411" s="151"/>
      <c r="M411" s="150"/>
      <c r="N411" s="44"/>
      <c r="O411" s="152"/>
      <c r="P411" s="153"/>
      <c r="Q411" s="155"/>
      <c r="R411" s="154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  <c r="BU411" s="43"/>
      <c r="BV411" s="43"/>
      <c r="BW411" s="43"/>
      <c r="BX411" s="43"/>
      <c r="BY411" s="43"/>
      <c r="BZ411" s="43"/>
      <c r="CA411" s="43"/>
      <c r="CB411" s="43"/>
      <c r="CC411" s="43"/>
      <c r="CD411" s="43"/>
      <c r="CE411" s="43"/>
      <c r="CF411" s="43"/>
      <c r="CG411" s="43"/>
      <c r="CH411" s="43"/>
      <c r="CI411" s="43"/>
      <c r="CJ411" s="43"/>
      <c r="CK411" s="43"/>
      <c r="CL411" s="43"/>
      <c r="CM411" s="43"/>
      <c r="CN411" s="43"/>
    </row>
    <row r="412" spans="1:92" s="17" customFormat="1">
      <c r="A412" s="6"/>
      <c r="B412" s="144"/>
      <c r="C412" s="145"/>
      <c r="D412" s="146"/>
      <c r="E412" s="147"/>
      <c r="F412" s="148"/>
      <c r="G412" s="149"/>
      <c r="H412" s="150"/>
      <c r="I412" s="150"/>
      <c r="J412" s="150"/>
      <c r="K412" s="151"/>
      <c r="L412" s="151"/>
      <c r="M412" s="150"/>
      <c r="N412" s="44"/>
      <c r="O412" s="152"/>
      <c r="P412" s="153"/>
      <c r="Q412" s="155"/>
      <c r="R412" s="154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  <c r="BU412" s="43"/>
      <c r="BV412" s="43"/>
      <c r="BW412" s="43"/>
      <c r="BX412" s="43"/>
      <c r="BY412" s="43"/>
      <c r="BZ412" s="43"/>
      <c r="CA412" s="43"/>
      <c r="CB412" s="43"/>
      <c r="CC412" s="43"/>
      <c r="CD412" s="43"/>
      <c r="CE412" s="43"/>
      <c r="CF412" s="43"/>
      <c r="CG412" s="43"/>
      <c r="CH412" s="43"/>
      <c r="CI412" s="43"/>
      <c r="CJ412" s="43"/>
      <c r="CK412" s="43"/>
      <c r="CL412" s="43"/>
      <c r="CM412" s="43"/>
      <c r="CN412" s="43"/>
    </row>
    <row r="413" spans="1:92" s="17" customFormat="1">
      <c r="A413" s="6"/>
      <c r="B413" s="144"/>
      <c r="C413" s="145"/>
      <c r="D413" s="146"/>
      <c r="E413" s="147"/>
      <c r="F413" s="148"/>
      <c r="G413" s="149"/>
      <c r="H413" s="150"/>
      <c r="I413" s="150"/>
      <c r="J413" s="150"/>
      <c r="K413" s="151"/>
      <c r="L413" s="151"/>
      <c r="M413" s="150"/>
      <c r="N413" s="44"/>
      <c r="O413" s="152"/>
      <c r="P413" s="153"/>
      <c r="Q413" s="155"/>
      <c r="R413" s="154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  <c r="CD413" s="43"/>
      <c r="CE413" s="43"/>
      <c r="CF413" s="43"/>
      <c r="CG413" s="43"/>
      <c r="CH413" s="43"/>
      <c r="CI413" s="43"/>
      <c r="CJ413" s="43"/>
      <c r="CK413" s="43"/>
      <c r="CL413" s="43"/>
      <c r="CM413" s="43"/>
      <c r="CN413" s="43"/>
    </row>
    <row r="414" spans="1:92" s="17" customFormat="1">
      <c r="A414" s="6"/>
      <c r="B414" s="144"/>
      <c r="C414" s="145"/>
      <c r="D414" s="146"/>
      <c r="E414" s="147"/>
      <c r="F414" s="148"/>
      <c r="G414" s="149"/>
      <c r="H414" s="150"/>
      <c r="I414" s="150"/>
      <c r="J414" s="150"/>
      <c r="K414" s="151"/>
      <c r="L414" s="151"/>
      <c r="M414" s="150"/>
      <c r="N414" s="44"/>
      <c r="O414" s="152"/>
      <c r="P414" s="153"/>
      <c r="Q414" s="155"/>
      <c r="R414" s="154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  <c r="BU414" s="43"/>
      <c r="BV414" s="43"/>
      <c r="BW414" s="43"/>
      <c r="BX414" s="43"/>
      <c r="BY414" s="43"/>
      <c r="BZ414" s="43"/>
      <c r="CA414" s="43"/>
      <c r="CB414" s="43"/>
      <c r="CC414" s="43"/>
      <c r="CD414" s="43"/>
      <c r="CE414" s="43"/>
      <c r="CF414" s="43"/>
      <c r="CG414" s="43"/>
      <c r="CH414" s="43"/>
      <c r="CI414" s="43"/>
      <c r="CJ414" s="43"/>
      <c r="CK414" s="43"/>
      <c r="CL414" s="43"/>
      <c r="CM414" s="43"/>
      <c r="CN414" s="43"/>
    </row>
    <row r="415" spans="1:92" s="17" customFormat="1">
      <c r="A415" s="6"/>
      <c r="B415" s="144"/>
      <c r="C415" s="145"/>
      <c r="D415" s="146"/>
      <c r="E415" s="147"/>
      <c r="F415" s="148"/>
      <c r="G415" s="149"/>
      <c r="H415" s="150"/>
      <c r="I415" s="150"/>
      <c r="J415" s="150"/>
      <c r="K415" s="151"/>
      <c r="L415" s="151"/>
      <c r="M415" s="150"/>
      <c r="N415" s="44"/>
      <c r="O415" s="152"/>
      <c r="P415" s="153"/>
      <c r="Q415" s="155"/>
      <c r="R415" s="154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  <c r="BT415" s="43"/>
      <c r="BU415" s="43"/>
      <c r="BV415" s="43"/>
      <c r="BW415" s="43"/>
      <c r="BX415" s="43"/>
      <c r="BY415" s="43"/>
      <c r="BZ415" s="43"/>
      <c r="CA415" s="43"/>
      <c r="CB415" s="43"/>
      <c r="CC415" s="43"/>
      <c r="CD415" s="43"/>
      <c r="CE415" s="43"/>
      <c r="CF415" s="43"/>
      <c r="CG415" s="43"/>
      <c r="CH415" s="43"/>
      <c r="CI415" s="43"/>
      <c r="CJ415" s="43"/>
      <c r="CK415" s="43"/>
      <c r="CL415" s="43"/>
      <c r="CM415" s="43"/>
      <c r="CN415" s="43"/>
    </row>
    <row r="416" spans="1:92" s="17" customFormat="1">
      <c r="A416" s="6"/>
      <c r="B416" s="144"/>
      <c r="C416" s="145"/>
      <c r="D416" s="146"/>
      <c r="E416" s="147"/>
      <c r="F416" s="148"/>
      <c r="G416" s="149"/>
      <c r="H416" s="150"/>
      <c r="I416" s="150"/>
      <c r="J416" s="150"/>
      <c r="K416" s="151"/>
      <c r="L416" s="151"/>
      <c r="M416" s="150"/>
      <c r="N416" s="44"/>
      <c r="O416" s="152"/>
      <c r="P416" s="153"/>
      <c r="Q416" s="155"/>
      <c r="R416" s="154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  <c r="BT416" s="43"/>
      <c r="BU416" s="43"/>
      <c r="BV416" s="43"/>
      <c r="BW416" s="43"/>
      <c r="BX416" s="43"/>
      <c r="BY416" s="43"/>
      <c r="BZ416" s="43"/>
      <c r="CA416" s="43"/>
      <c r="CB416" s="43"/>
      <c r="CC416" s="43"/>
      <c r="CD416" s="43"/>
      <c r="CE416" s="43"/>
      <c r="CF416" s="43"/>
      <c r="CG416" s="43"/>
      <c r="CH416" s="43"/>
      <c r="CI416" s="43"/>
      <c r="CJ416" s="43"/>
      <c r="CK416" s="43"/>
      <c r="CL416" s="43"/>
      <c r="CM416" s="43"/>
      <c r="CN416" s="43"/>
    </row>
    <row r="417" spans="1:92" s="17" customFormat="1">
      <c r="A417" s="6"/>
      <c r="B417" s="144"/>
      <c r="C417" s="145"/>
      <c r="D417" s="146"/>
      <c r="E417" s="147"/>
      <c r="F417" s="148"/>
      <c r="G417" s="149"/>
      <c r="H417" s="150"/>
      <c r="I417" s="150"/>
      <c r="J417" s="150"/>
      <c r="K417" s="151"/>
      <c r="L417" s="151"/>
      <c r="M417" s="150"/>
      <c r="N417" s="44"/>
      <c r="O417" s="152"/>
      <c r="P417" s="153"/>
      <c r="Q417" s="155"/>
      <c r="R417" s="154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  <c r="BT417" s="43"/>
      <c r="BU417" s="43"/>
      <c r="BV417" s="43"/>
      <c r="BW417" s="43"/>
      <c r="BX417" s="43"/>
      <c r="BY417" s="43"/>
      <c r="BZ417" s="43"/>
      <c r="CA417" s="43"/>
      <c r="CB417" s="43"/>
      <c r="CC417" s="43"/>
      <c r="CD417" s="43"/>
      <c r="CE417" s="43"/>
      <c r="CF417" s="43"/>
      <c r="CG417" s="43"/>
      <c r="CH417" s="43"/>
      <c r="CI417" s="43"/>
      <c r="CJ417" s="43"/>
      <c r="CK417" s="43"/>
      <c r="CL417" s="43"/>
      <c r="CM417" s="43"/>
      <c r="CN417" s="43"/>
    </row>
    <row r="418" spans="1:92" s="17" customFormat="1">
      <c r="A418" s="6"/>
      <c r="B418" s="144"/>
      <c r="C418" s="145"/>
      <c r="D418" s="146"/>
      <c r="E418" s="147"/>
      <c r="F418" s="148"/>
      <c r="G418" s="149"/>
      <c r="H418" s="150"/>
      <c r="I418" s="150"/>
      <c r="J418" s="150"/>
      <c r="K418" s="151"/>
      <c r="L418" s="151"/>
      <c r="M418" s="150"/>
      <c r="N418" s="44"/>
      <c r="O418" s="152"/>
      <c r="P418" s="153"/>
      <c r="Q418" s="155"/>
      <c r="R418" s="154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  <c r="BT418" s="43"/>
      <c r="BU418" s="43"/>
      <c r="BV418" s="43"/>
      <c r="BW418" s="43"/>
      <c r="BX418" s="43"/>
      <c r="BY418" s="43"/>
      <c r="BZ418" s="43"/>
      <c r="CA418" s="43"/>
      <c r="CB418" s="43"/>
      <c r="CC418" s="43"/>
      <c r="CD418" s="43"/>
      <c r="CE418" s="43"/>
      <c r="CF418" s="43"/>
      <c r="CG418" s="43"/>
      <c r="CH418" s="43"/>
      <c r="CI418" s="43"/>
      <c r="CJ418" s="43"/>
      <c r="CK418" s="43"/>
      <c r="CL418" s="43"/>
      <c r="CM418" s="43"/>
      <c r="CN418" s="43"/>
    </row>
    <row r="419" spans="1:92" s="17" customFormat="1">
      <c r="A419" s="6"/>
      <c r="B419" s="144"/>
      <c r="C419" s="145"/>
      <c r="D419" s="146"/>
      <c r="E419" s="147"/>
      <c r="F419" s="148"/>
      <c r="G419" s="149"/>
      <c r="H419" s="150"/>
      <c r="I419" s="150"/>
      <c r="J419" s="150"/>
      <c r="K419" s="151"/>
      <c r="L419" s="151"/>
      <c r="M419" s="150"/>
      <c r="N419" s="44"/>
      <c r="O419" s="152"/>
      <c r="P419" s="153"/>
      <c r="Q419" s="155"/>
      <c r="R419" s="154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  <c r="CD419" s="43"/>
      <c r="CE419" s="43"/>
      <c r="CF419" s="43"/>
      <c r="CG419" s="43"/>
      <c r="CH419" s="43"/>
      <c r="CI419" s="43"/>
      <c r="CJ419" s="43"/>
      <c r="CK419" s="43"/>
      <c r="CL419" s="43"/>
      <c r="CM419" s="43"/>
      <c r="CN419" s="43"/>
    </row>
    <row r="420" spans="1:92" s="17" customFormat="1">
      <c r="A420" s="6"/>
      <c r="B420" s="144"/>
      <c r="C420" s="145"/>
      <c r="D420" s="146"/>
      <c r="E420" s="147"/>
      <c r="F420" s="148"/>
      <c r="G420" s="149"/>
      <c r="H420" s="150"/>
      <c r="I420" s="150"/>
      <c r="J420" s="150"/>
      <c r="K420" s="151"/>
      <c r="L420" s="151"/>
      <c r="M420" s="150"/>
      <c r="N420" s="44"/>
      <c r="O420" s="152"/>
      <c r="P420" s="153"/>
      <c r="Q420" s="155"/>
      <c r="R420" s="154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  <c r="BT420" s="43"/>
      <c r="BU420" s="43"/>
      <c r="BV420" s="43"/>
      <c r="BW420" s="43"/>
      <c r="BX420" s="43"/>
      <c r="BY420" s="43"/>
      <c r="BZ420" s="43"/>
      <c r="CA420" s="43"/>
      <c r="CB420" s="43"/>
      <c r="CC420" s="43"/>
      <c r="CD420" s="43"/>
      <c r="CE420" s="43"/>
      <c r="CF420" s="43"/>
      <c r="CG420" s="43"/>
      <c r="CH420" s="43"/>
      <c r="CI420" s="43"/>
      <c r="CJ420" s="43"/>
      <c r="CK420" s="43"/>
      <c r="CL420" s="43"/>
      <c r="CM420" s="43"/>
      <c r="CN420" s="43"/>
    </row>
    <row r="421" spans="1:92" s="17" customFormat="1">
      <c r="A421" s="6"/>
      <c r="B421" s="144"/>
      <c r="C421" s="145"/>
      <c r="D421" s="146"/>
      <c r="E421" s="147"/>
      <c r="F421" s="148"/>
      <c r="G421" s="149"/>
      <c r="H421" s="150"/>
      <c r="I421" s="150"/>
      <c r="J421" s="150"/>
      <c r="K421" s="151"/>
      <c r="L421" s="151"/>
      <c r="M421" s="150"/>
      <c r="N421" s="44"/>
      <c r="O421" s="152"/>
      <c r="P421" s="153"/>
      <c r="Q421" s="155"/>
      <c r="R421" s="154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  <c r="BU421" s="43"/>
      <c r="BV421" s="43"/>
      <c r="BW421" s="43"/>
      <c r="BX421" s="43"/>
      <c r="BY421" s="43"/>
      <c r="BZ421" s="43"/>
      <c r="CA421" s="43"/>
      <c r="CB421" s="43"/>
      <c r="CC421" s="43"/>
      <c r="CD421" s="43"/>
      <c r="CE421" s="43"/>
      <c r="CF421" s="43"/>
      <c r="CG421" s="43"/>
      <c r="CH421" s="43"/>
      <c r="CI421" s="43"/>
      <c r="CJ421" s="43"/>
      <c r="CK421" s="43"/>
      <c r="CL421" s="43"/>
      <c r="CM421" s="43"/>
      <c r="CN421" s="43"/>
    </row>
    <row r="422" spans="1:92" s="17" customFormat="1">
      <c r="A422" s="6"/>
      <c r="B422" s="144"/>
      <c r="C422" s="145"/>
      <c r="D422" s="146"/>
      <c r="E422" s="147"/>
      <c r="F422" s="148"/>
      <c r="G422" s="149"/>
      <c r="H422" s="150"/>
      <c r="I422" s="150"/>
      <c r="J422" s="150"/>
      <c r="K422" s="151"/>
      <c r="L422" s="151"/>
      <c r="M422" s="150"/>
      <c r="N422" s="44"/>
      <c r="O422" s="152"/>
      <c r="P422" s="153"/>
      <c r="Q422" s="155"/>
      <c r="R422" s="154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  <c r="BU422" s="43"/>
      <c r="BV422" s="43"/>
      <c r="BW422" s="43"/>
      <c r="BX422" s="43"/>
      <c r="BY422" s="43"/>
      <c r="BZ422" s="43"/>
      <c r="CA422" s="43"/>
      <c r="CB422" s="43"/>
      <c r="CC422" s="43"/>
      <c r="CD422" s="43"/>
      <c r="CE422" s="43"/>
      <c r="CF422" s="43"/>
      <c r="CG422" s="43"/>
      <c r="CH422" s="43"/>
      <c r="CI422" s="43"/>
      <c r="CJ422" s="43"/>
      <c r="CK422" s="43"/>
      <c r="CL422" s="43"/>
      <c r="CM422" s="43"/>
      <c r="CN422" s="43"/>
    </row>
    <row r="423" spans="1:92" s="17" customFormat="1">
      <c r="A423" s="6"/>
      <c r="B423" s="144"/>
      <c r="C423" s="145"/>
      <c r="D423" s="146"/>
      <c r="E423" s="147"/>
      <c r="F423" s="148"/>
      <c r="G423" s="149"/>
      <c r="H423" s="150"/>
      <c r="I423" s="150"/>
      <c r="J423" s="150"/>
      <c r="K423" s="151"/>
      <c r="L423" s="151"/>
      <c r="M423" s="150"/>
      <c r="N423" s="44"/>
      <c r="O423" s="152"/>
      <c r="P423" s="153"/>
      <c r="Q423" s="155"/>
      <c r="R423" s="154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  <c r="BT423" s="43"/>
      <c r="BU423" s="43"/>
      <c r="BV423" s="43"/>
      <c r="BW423" s="43"/>
      <c r="BX423" s="43"/>
      <c r="BY423" s="43"/>
      <c r="BZ423" s="43"/>
      <c r="CA423" s="43"/>
      <c r="CB423" s="43"/>
      <c r="CC423" s="43"/>
      <c r="CD423" s="43"/>
      <c r="CE423" s="43"/>
      <c r="CF423" s="43"/>
      <c r="CG423" s="43"/>
      <c r="CH423" s="43"/>
      <c r="CI423" s="43"/>
      <c r="CJ423" s="43"/>
      <c r="CK423" s="43"/>
      <c r="CL423" s="43"/>
      <c r="CM423" s="43"/>
      <c r="CN423" s="43"/>
    </row>
    <row r="424" spans="1:92" s="17" customFormat="1">
      <c r="A424" s="6"/>
      <c r="B424" s="144"/>
      <c r="C424" s="145"/>
      <c r="D424" s="146"/>
      <c r="E424" s="147"/>
      <c r="F424" s="148"/>
      <c r="G424" s="149"/>
      <c r="H424" s="150"/>
      <c r="I424" s="150"/>
      <c r="J424" s="150"/>
      <c r="K424" s="151"/>
      <c r="L424" s="151"/>
      <c r="M424" s="150"/>
      <c r="N424" s="44"/>
      <c r="O424" s="152"/>
      <c r="P424" s="153"/>
      <c r="Q424" s="155"/>
      <c r="R424" s="154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  <c r="BO424" s="43"/>
      <c r="BP424" s="43"/>
      <c r="BQ424" s="43"/>
      <c r="BR424" s="43"/>
      <c r="BS424" s="43"/>
      <c r="BT424" s="43"/>
      <c r="BU424" s="43"/>
      <c r="BV424" s="43"/>
      <c r="BW424" s="43"/>
      <c r="BX424" s="43"/>
      <c r="BY424" s="43"/>
      <c r="BZ424" s="43"/>
      <c r="CA424" s="43"/>
      <c r="CB424" s="43"/>
      <c r="CC424" s="43"/>
      <c r="CD424" s="43"/>
      <c r="CE424" s="43"/>
      <c r="CF424" s="43"/>
      <c r="CG424" s="43"/>
      <c r="CH424" s="43"/>
      <c r="CI424" s="43"/>
      <c r="CJ424" s="43"/>
      <c r="CK424" s="43"/>
      <c r="CL424" s="43"/>
      <c r="CM424" s="43"/>
      <c r="CN424" s="43"/>
    </row>
    <row r="425" spans="1:92" s="17" customFormat="1">
      <c r="A425" s="6"/>
      <c r="B425" s="144"/>
      <c r="C425" s="145"/>
      <c r="D425" s="146"/>
      <c r="E425" s="147"/>
      <c r="F425" s="148"/>
      <c r="G425" s="149"/>
      <c r="H425" s="150"/>
      <c r="I425" s="150"/>
      <c r="J425" s="150"/>
      <c r="K425" s="151"/>
      <c r="L425" s="151"/>
      <c r="M425" s="150"/>
      <c r="N425" s="44"/>
      <c r="O425" s="152"/>
      <c r="P425" s="153"/>
      <c r="Q425" s="155"/>
      <c r="R425" s="154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  <c r="BO425" s="43"/>
      <c r="BP425" s="43"/>
      <c r="BQ425" s="43"/>
      <c r="BR425" s="43"/>
      <c r="BS425" s="43"/>
      <c r="BT425" s="43"/>
      <c r="BU425" s="43"/>
      <c r="BV425" s="43"/>
      <c r="BW425" s="43"/>
      <c r="BX425" s="43"/>
      <c r="BY425" s="43"/>
      <c r="BZ425" s="43"/>
      <c r="CA425" s="43"/>
      <c r="CB425" s="43"/>
      <c r="CC425" s="43"/>
      <c r="CD425" s="43"/>
      <c r="CE425" s="43"/>
      <c r="CF425" s="43"/>
      <c r="CG425" s="43"/>
      <c r="CH425" s="43"/>
      <c r="CI425" s="43"/>
      <c r="CJ425" s="43"/>
      <c r="CK425" s="43"/>
      <c r="CL425" s="43"/>
      <c r="CM425" s="43"/>
      <c r="CN425" s="43"/>
    </row>
    <row r="426" spans="1:92" s="17" customFormat="1">
      <c r="A426" s="6"/>
      <c r="B426" s="144"/>
      <c r="C426" s="145"/>
      <c r="D426" s="146"/>
      <c r="E426" s="147"/>
      <c r="F426" s="148"/>
      <c r="G426" s="149"/>
      <c r="H426" s="150"/>
      <c r="I426" s="150"/>
      <c r="J426" s="150"/>
      <c r="K426" s="151"/>
      <c r="L426" s="151"/>
      <c r="M426" s="150"/>
      <c r="N426" s="44"/>
      <c r="O426" s="152"/>
      <c r="P426" s="153"/>
      <c r="Q426" s="155"/>
      <c r="R426" s="154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  <c r="BO426" s="43"/>
      <c r="BP426" s="43"/>
      <c r="BQ426" s="43"/>
      <c r="BR426" s="43"/>
      <c r="BS426" s="43"/>
      <c r="BT426" s="43"/>
      <c r="BU426" s="43"/>
      <c r="BV426" s="43"/>
      <c r="BW426" s="43"/>
      <c r="BX426" s="43"/>
      <c r="BY426" s="43"/>
      <c r="BZ426" s="43"/>
      <c r="CA426" s="43"/>
      <c r="CB426" s="43"/>
      <c r="CC426" s="43"/>
      <c r="CD426" s="43"/>
      <c r="CE426" s="43"/>
      <c r="CF426" s="43"/>
      <c r="CG426" s="43"/>
      <c r="CH426" s="43"/>
      <c r="CI426" s="43"/>
      <c r="CJ426" s="43"/>
      <c r="CK426" s="43"/>
      <c r="CL426" s="43"/>
      <c r="CM426" s="43"/>
      <c r="CN426" s="43"/>
    </row>
    <row r="427" spans="1:92" s="17" customFormat="1">
      <c r="A427" s="6"/>
      <c r="B427" s="144"/>
      <c r="C427" s="145"/>
      <c r="D427" s="146"/>
      <c r="E427" s="147"/>
      <c r="F427" s="148"/>
      <c r="G427" s="149"/>
      <c r="H427" s="150"/>
      <c r="I427" s="150"/>
      <c r="J427" s="150"/>
      <c r="K427" s="151"/>
      <c r="L427" s="151"/>
      <c r="M427" s="150"/>
      <c r="N427" s="44"/>
      <c r="O427" s="152"/>
      <c r="P427" s="153"/>
      <c r="Q427" s="155"/>
      <c r="R427" s="154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  <c r="BO427" s="43"/>
      <c r="BP427" s="43"/>
      <c r="BQ427" s="43"/>
      <c r="BR427" s="43"/>
      <c r="BS427" s="43"/>
      <c r="BT427" s="43"/>
      <c r="BU427" s="43"/>
      <c r="BV427" s="43"/>
      <c r="BW427" s="43"/>
      <c r="BX427" s="43"/>
      <c r="BY427" s="43"/>
      <c r="BZ427" s="43"/>
      <c r="CA427" s="43"/>
      <c r="CB427" s="43"/>
      <c r="CC427" s="43"/>
      <c r="CD427" s="43"/>
      <c r="CE427" s="43"/>
      <c r="CF427" s="43"/>
      <c r="CG427" s="43"/>
      <c r="CH427" s="43"/>
      <c r="CI427" s="43"/>
      <c r="CJ427" s="43"/>
      <c r="CK427" s="43"/>
      <c r="CL427" s="43"/>
      <c r="CM427" s="43"/>
      <c r="CN427" s="43"/>
    </row>
    <row r="428" spans="1:92" s="17" customFormat="1">
      <c r="A428" s="6"/>
      <c r="B428" s="144"/>
      <c r="C428" s="145"/>
      <c r="D428" s="146"/>
      <c r="E428" s="147"/>
      <c r="F428" s="148"/>
      <c r="G428" s="149"/>
      <c r="H428" s="150"/>
      <c r="I428" s="150"/>
      <c r="J428" s="150"/>
      <c r="K428" s="151"/>
      <c r="L428" s="151"/>
      <c r="M428" s="150"/>
      <c r="N428" s="44"/>
      <c r="O428" s="152"/>
      <c r="P428" s="153"/>
      <c r="Q428" s="155"/>
      <c r="R428" s="154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  <c r="BO428" s="43"/>
      <c r="BP428" s="43"/>
      <c r="BQ428" s="43"/>
      <c r="BR428" s="43"/>
      <c r="BS428" s="43"/>
      <c r="BT428" s="43"/>
      <c r="BU428" s="43"/>
      <c r="BV428" s="43"/>
      <c r="BW428" s="43"/>
      <c r="BX428" s="43"/>
      <c r="BY428" s="43"/>
      <c r="BZ428" s="43"/>
      <c r="CA428" s="43"/>
      <c r="CB428" s="43"/>
      <c r="CC428" s="43"/>
      <c r="CD428" s="43"/>
      <c r="CE428" s="43"/>
      <c r="CF428" s="43"/>
      <c r="CG428" s="43"/>
      <c r="CH428" s="43"/>
      <c r="CI428" s="43"/>
      <c r="CJ428" s="43"/>
      <c r="CK428" s="43"/>
      <c r="CL428" s="43"/>
      <c r="CM428" s="43"/>
      <c r="CN428" s="43"/>
    </row>
    <row r="429" spans="1:92" s="17" customFormat="1">
      <c r="A429" s="6"/>
      <c r="B429" s="144"/>
      <c r="C429" s="145"/>
      <c r="D429" s="146"/>
      <c r="E429" s="147"/>
      <c r="F429" s="148"/>
      <c r="G429" s="149"/>
      <c r="H429" s="150"/>
      <c r="I429" s="150"/>
      <c r="J429" s="150"/>
      <c r="K429" s="151"/>
      <c r="L429" s="151"/>
      <c r="M429" s="150"/>
      <c r="N429" s="44"/>
      <c r="O429" s="152"/>
      <c r="P429" s="153"/>
      <c r="Q429" s="155"/>
      <c r="R429" s="154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  <c r="BO429" s="43"/>
      <c r="BP429" s="43"/>
      <c r="BQ429" s="43"/>
      <c r="BR429" s="43"/>
      <c r="BS429" s="43"/>
      <c r="BT429" s="43"/>
      <c r="BU429" s="43"/>
      <c r="BV429" s="43"/>
      <c r="BW429" s="43"/>
      <c r="BX429" s="43"/>
      <c r="BY429" s="43"/>
      <c r="BZ429" s="43"/>
      <c r="CA429" s="43"/>
      <c r="CB429" s="43"/>
      <c r="CC429" s="43"/>
      <c r="CD429" s="43"/>
      <c r="CE429" s="43"/>
      <c r="CF429" s="43"/>
      <c r="CG429" s="43"/>
      <c r="CH429" s="43"/>
      <c r="CI429" s="43"/>
      <c r="CJ429" s="43"/>
      <c r="CK429" s="43"/>
      <c r="CL429" s="43"/>
      <c r="CM429" s="43"/>
      <c r="CN429" s="43"/>
    </row>
    <row r="430" spans="1:92" s="17" customFormat="1">
      <c r="A430" s="6"/>
      <c r="B430" s="144"/>
      <c r="C430" s="145"/>
      <c r="D430" s="146"/>
      <c r="E430" s="147"/>
      <c r="F430" s="148"/>
      <c r="G430" s="149"/>
      <c r="H430" s="150"/>
      <c r="I430" s="150"/>
      <c r="J430" s="150"/>
      <c r="K430" s="151"/>
      <c r="L430" s="151"/>
      <c r="M430" s="150"/>
      <c r="N430" s="44"/>
      <c r="O430" s="152"/>
      <c r="P430" s="153"/>
      <c r="Q430" s="155"/>
      <c r="R430" s="154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  <c r="BO430" s="43"/>
      <c r="BP430" s="43"/>
      <c r="BQ430" s="43"/>
      <c r="BR430" s="43"/>
      <c r="BS430" s="43"/>
      <c r="BT430" s="43"/>
      <c r="BU430" s="43"/>
      <c r="BV430" s="43"/>
      <c r="BW430" s="43"/>
      <c r="BX430" s="43"/>
      <c r="BY430" s="43"/>
      <c r="BZ430" s="43"/>
      <c r="CA430" s="43"/>
      <c r="CB430" s="43"/>
      <c r="CC430" s="43"/>
      <c r="CD430" s="43"/>
      <c r="CE430" s="43"/>
      <c r="CF430" s="43"/>
      <c r="CG430" s="43"/>
      <c r="CH430" s="43"/>
      <c r="CI430" s="43"/>
      <c r="CJ430" s="43"/>
      <c r="CK430" s="43"/>
      <c r="CL430" s="43"/>
      <c r="CM430" s="43"/>
      <c r="CN430" s="43"/>
    </row>
    <row r="431" spans="1:92" s="17" customFormat="1">
      <c r="A431" s="6"/>
      <c r="B431" s="144"/>
      <c r="C431" s="145"/>
      <c r="D431" s="146"/>
      <c r="E431" s="147"/>
      <c r="F431" s="148"/>
      <c r="G431" s="149"/>
      <c r="H431" s="150"/>
      <c r="I431" s="150"/>
      <c r="J431" s="150"/>
      <c r="K431" s="151"/>
      <c r="L431" s="151"/>
      <c r="M431" s="150"/>
      <c r="N431" s="44"/>
      <c r="O431" s="152"/>
      <c r="P431" s="153"/>
      <c r="Q431" s="155"/>
      <c r="R431" s="154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  <c r="BO431" s="43"/>
      <c r="BP431" s="43"/>
      <c r="BQ431" s="43"/>
      <c r="BR431" s="43"/>
      <c r="BS431" s="43"/>
      <c r="BT431" s="43"/>
      <c r="BU431" s="43"/>
      <c r="BV431" s="43"/>
      <c r="BW431" s="43"/>
      <c r="BX431" s="43"/>
      <c r="BY431" s="43"/>
      <c r="BZ431" s="43"/>
      <c r="CA431" s="43"/>
      <c r="CB431" s="43"/>
      <c r="CC431" s="43"/>
      <c r="CD431" s="43"/>
      <c r="CE431" s="43"/>
      <c r="CF431" s="43"/>
      <c r="CG431" s="43"/>
      <c r="CH431" s="43"/>
      <c r="CI431" s="43"/>
      <c r="CJ431" s="43"/>
      <c r="CK431" s="43"/>
      <c r="CL431" s="43"/>
      <c r="CM431" s="43"/>
      <c r="CN431" s="43"/>
    </row>
    <row r="432" spans="1:92" s="17" customFormat="1">
      <c r="A432" s="6"/>
      <c r="B432" s="144"/>
      <c r="C432" s="145"/>
      <c r="D432" s="146"/>
      <c r="E432" s="147"/>
      <c r="F432" s="148"/>
      <c r="G432" s="149"/>
      <c r="H432" s="150"/>
      <c r="I432" s="150"/>
      <c r="J432" s="150"/>
      <c r="K432" s="151"/>
      <c r="L432" s="151"/>
      <c r="M432" s="150"/>
      <c r="N432" s="44"/>
      <c r="O432" s="152"/>
      <c r="P432" s="153"/>
      <c r="Q432" s="155"/>
      <c r="R432" s="154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  <c r="BO432" s="43"/>
      <c r="BP432" s="43"/>
      <c r="BQ432" s="43"/>
      <c r="BR432" s="43"/>
      <c r="BS432" s="43"/>
      <c r="BT432" s="43"/>
      <c r="BU432" s="43"/>
      <c r="BV432" s="43"/>
      <c r="BW432" s="43"/>
      <c r="BX432" s="43"/>
      <c r="BY432" s="43"/>
      <c r="BZ432" s="43"/>
      <c r="CA432" s="43"/>
      <c r="CB432" s="43"/>
      <c r="CC432" s="43"/>
      <c r="CD432" s="43"/>
      <c r="CE432" s="43"/>
      <c r="CF432" s="43"/>
      <c r="CG432" s="43"/>
      <c r="CH432" s="43"/>
      <c r="CI432" s="43"/>
      <c r="CJ432" s="43"/>
      <c r="CK432" s="43"/>
      <c r="CL432" s="43"/>
      <c r="CM432" s="43"/>
      <c r="CN432" s="43"/>
    </row>
    <row r="433" spans="1:92" s="17" customFormat="1">
      <c r="A433" s="6"/>
      <c r="B433" s="144"/>
      <c r="C433" s="145"/>
      <c r="D433" s="146"/>
      <c r="E433" s="147"/>
      <c r="F433" s="148"/>
      <c r="G433" s="149"/>
      <c r="H433" s="150"/>
      <c r="I433" s="150"/>
      <c r="J433" s="150"/>
      <c r="K433" s="151"/>
      <c r="L433" s="151"/>
      <c r="M433" s="150"/>
      <c r="N433" s="44"/>
      <c r="O433" s="152"/>
      <c r="P433" s="153"/>
      <c r="Q433" s="155"/>
      <c r="R433" s="154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  <c r="BO433" s="43"/>
      <c r="BP433" s="43"/>
      <c r="BQ433" s="43"/>
      <c r="BR433" s="43"/>
      <c r="BS433" s="43"/>
      <c r="BT433" s="43"/>
      <c r="BU433" s="43"/>
      <c r="BV433" s="43"/>
      <c r="BW433" s="43"/>
      <c r="BX433" s="43"/>
      <c r="BY433" s="43"/>
      <c r="BZ433" s="43"/>
      <c r="CA433" s="43"/>
      <c r="CB433" s="43"/>
      <c r="CC433" s="43"/>
      <c r="CD433" s="43"/>
      <c r="CE433" s="43"/>
      <c r="CF433" s="43"/>
      <c r="CG433" s="43"/>
      <c r="CH433" s="43"/>
      <c r="CI433" s="43"/>
      <c r="CJ433" s="43"/>
      <c r="CK433" s="43"/>
      <c r="CL433" s="43"/>
      <c r="CM433" s="43"/>
      <c r="CN433" s="43"/>
    </row>
    <row r="434" spans="1:92" s="17" customFormat="1">
      <c r="A434" s="6"/>
      <c r="B434" s="144"/>
      <c r="C434" s="145"/>
      <c r="D434" s="146"/>
      <c r="E434" s="147"/>
      <c r="F434" s="148"/>
      <c r="G434" s="149"/>
      <c r="H434" s="150"/>
      <c r="I434" s="150"/>
      <c r="J434" s="150"/>
      <c r="K434" s="151"/>
      <c r="L434" s="151"/>
      <c r="M434" s="150"/>
      <c r="N434" s="44"/>
      <c r="O434" s="152"/>
      <c r="P434" s="153"/>
      <c r="Q434" s="155"/>
      <c r="R434" s="154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  <c r="BO434" s="43"/>
      <c r="BP434" s="43"/>
      <c r="BQ434" s="43"/>
      <c r="BR434" s="43"/>
      <c r="BS434" s="43"/>
      <c r="BT434" s="43"/>
      <c r="BU434" s="43"/>
      <c r="BV434" s="43"/>
      <c r="BW434" s="43"/>
      <c r="BX434" s="43"/>
      <c r="BY434" s="43"/>
      <c r="BZ434" s="43"/>
      <c r="CA434" s="43"/>
      <c r="CB434" s="43"/>
      <c r="CC434" s="43"/>
      <c r="CD434" s="43"/>
      <c r="CE434" s="43"/>
      <c r="CF434" s="43"/>
      <c r="CG434" s="43"/>
      <c r="CH434" s="43"/>
      <c r="CI434" s="43"/>
      <c r="CJ434" s="43"/>
      <c r="CK434" s="43"/>
      <c r="CL434" s="43"/>
      <c r="CM434" s="43"/>
      <c r="CN434" s="43"/>
    </row>
    <row r="435" spans="1:92" s="17" customFormat="1">
      <c r="A435" s="6"/>
      <c r="B435" s="144"/>
      <c r="C435" s="145"/>
      <c r="D435" s="146"/>
      <c r="E435" s="147"/>
      <c r="F435" s="148"/>
      <c r="G435" s="149"/>
      <c r="H435" s="150"/>
      <c r="I435" s="150"/>
      <c r="J435" s="150"/>
      <c r="K435" s="151"/>
      <c r="L435" s="151"/>
      <c r="M435" s="150"/>
      <c r="N435" s="44"/>
      <c r="O435" s="152"/>
      <c r="P435" s="153"/>
      <c r="Q435" s="155"/>
      <c r="R435" s="154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  <c r="BO435" s="43"/>
      <c r="BP435" s="43"/>
      <c r="BQ435" s="43"/>
      <c r="BR435" s="43"/>
      <c r="BS435" s="43"/>
      <c r="BT435" s="43"/>
      <c r="BU435" s="43"/>
      <c r="BV435" s="43"/>
      <c r="BW435" s="43"/>
      <c r="BX435" s="43"/>
      <c r="BY435" s="43"/>
      <c r="BZ435" s="43"/>
      <c r="CA435" s="43"/>
      <c r="CB435" s="43"/>
      <c r="CC435" s="43"/>
      <c r="CD435" s="43"/>
      <c r="CE435" s="43"/>
      <c r="CF435" s="43"/>
      <c r="CG435" s="43"/>
      <c r="CH435" s="43"/>
      <c r="CI435" s="43"/>
      <c r="CJ435" s="43"/>
      <c r="CK435" s="43"/>
      <c r="CL435" s="43"/>
      <c r="CM435" s="43"/>
      <c r="CN435" s="43"/>
    </row>
    <row r="436" spans="1:92" s="17" customFormat="1">
      <c r="A436" s="6"/>
      <c r="B436" s="144"/>
      <c r="C436" s="145"/>
      <c r="D436" s="146"/>
      <c r="E436" s="147"/>
      <c r="F436" s="148"/>
      <c r="G436" s="149"/>
      <c r="H436" s="150"/>
      <c r="I436" s="150"/>
      <c r="J436" s="150"/>
      <c r="K436" s="151"/>
      <c r="L436" s="151"/>
      <c r="M436" s="150"/>
      <c r="N436" s="44"/>
      <c r="O436" s="152"/>
      <c r="P436" s="153"/>
      <c r="Q436" s="155"/>
      <c r="R436" s="154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  <c r="BO436" s="43"/>
      <c r="BP436" s="43"/>
      <c r="BQ436" s="43"/>
      <c r="BR436" s="43"/>
      <c r="BS436" s="43"/>
      <c r="BT436" s="43"/>
      <c r="BU436" s="43"/>
      <c r="BV436" s="43"/>
      <c r="BW436" s="43"/>
      <c r="BX436" s="43"/>
      <c r="BY436" s="43"/>
      <c r="BZ436" s="43"/>
      <c r="CA436" s="43"/>
      <c r="CB436" s="43"/>
      <c r="CC436" s="43"/>
      <c r="CD436" s="43"/>
      <c r="CE436" s="43"/>
      <c r="CF436" s="43"/>
      <c r="CG436" s="43"/>
      <c r="CH436" s="43"/>
      <c r="CI436" s="43"/>
      <c r="CJ436" s="43"/>
      <c r="CK436" s="43"/>
      <c r="CL436" s="43"/>
      <c r="CM436" s="43"/>
      <c r="CN436" s="43"/>
    </row>
    <row r="437" spans="1:92" s="17" customFormat="1">
      <c r="A437" s="6"/>
      <c r="B437" s="144"/>
      <c r="C437" s="145"/>
      <c r="D437" s="146"/>
      <c r="E437" s="147"/>
      <c r="F437" s="148"/>
      <c r="G437" s="149"/>
      <c r="H437" s="150"/>
      <c r="I437" s="150"/>
      <c r="J437" s="150"/>
      <c r="K437" s="151"/>
      <c r="L437" s="151"/>
      <c r="M437" s="150"/>
      <c r="N437" s="44"/>
      <c r="O437" s="152"/>
      <c r="P437" s="153"/>
      <c r="Q437" s="155"/>
      <c r="R437" s="154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  <c r="BO437" s="43"/>
      <c r="BP437" s="43"/>
      <c r="BQ437" s="43"/>
      <c r="BR437" s="43"/>
      <c r="BS437" s="43"/>
      <c r="BT437" s="43"/>
      <c r="BU437" s="43"/>
      <c r="BV437" s="43"/>
      <c r="BW437" s="43"/>
      <c r="BX437" s="43"/>
      <c r="BY437" s="43"/>
      <c r="BZ437" s="43"/>
      <c r="CA437" s="43"/>
      <c r="CB437" s="43"/>
      <c r="CC437" s="43"/>
      <c r="CD437" s="43"/>
      <c r="CE437" s="43"/>
      <c r="CF437" s="43"/>
      <c r="CG437" s="43"/>
      <c r="CH437" s="43"/>
      <c r="CI437" s="43"/>
      <c r="CJ437" s="43"/>
      <c r="CK437" s="43"/>
      <c r="CL437" s="43"/>
      <c r="CM437" s="43"/>
      <c r="CN437" s="43"/>
    </row>
    <row r="438" spans="1:92" s="17" customFormat="1">
      <c r="A438" s="6"/>
      <c r="B438" s="144"/>
      <c r="C438" s="145"/>
      <c r="D438" s="146"/>
      <c r="E438" s="147"/>
      <c r="F438" s="148"/>
      <c r="G438" s="149"/>
      <c r="H438" s="150"/>
      <c r="I438" s="150"/>
      <c r="J438" s="150"/>
      <c r="K438" s="151"/>
      <c r="L438" s="151"/>
      <c r="M438" s="150"/>
      <c r="N438" s="44"/>
      <c r="O438" s="152"/>
      <c r="P438" s="153"/>
      <c r="Q438" s="155"/>
      <c r="R438" s="154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  <c r="BO438" s="43"/>
      <c r="BP438" s="43"/>
      <c r="BQ438" s="43"/>
      <c r="BR438" s="43"/>
      <c r="BS438" s="43"/>
      <c r="BT438" s="43"/>
      <c r="BU438" s="43"/>
      <c r="BV438" s="43"/>
      <c r="BW438" s="43"/>
      <c r="BX438" s="43"/>
      <c r="BY438" s="43"/>
      <c r="BZ438" s="43"/>
      <c r="CA438" s="43"/>
      <c r="CB438" s="43"/>
      <c r="CC438" s="43"/>
      <c r="CD438" s="43"/>
      <c r="CE438" s="43"/>
      <c r="CF438" s="43"/>
      <c r="CG438" s="43"/>
      <c r="CH438" s="43"/>
      <c r="CI438" s="43"/>
      <c r="CJ438" s="43"/>
      <c r="CK438" s="43"/>
      <c r="CL438" s="43"/>
      <c r="CM438" s="43"/>
      <c r="CN438" s="43"/>
    </row>
    <row r="439" spans="1:92" s="17" customFormat="1">
      <c r="A439" s="6"/>
      <c r="B439" s="144"/>
      <c r="C439" s="145"/>
      <c r="D439" s="146"/>
      <c r="E439" s="147"/>
      <c r="F439" s="148"/>
      <c r="G439" s="149"/>
      <c r="H439" s="150"/>
      <c r="I439" s="150"/>
      <c r="J439" s="150"/>
      <c r="K439" s="151"/>
      <c r="L439" s="151"/>
      <c r="M439" s="150"/>
      <c r="N439" s="44"/>
      <c r="O439" s="152"/>
      <c r="P439" s="153"/>
      <c r="Q439" s="155"/>
      <c r="R439" s="154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  <c r="BO439" s="43"/>
      <c r="BP439" s="43"/>
      <c r="BQ439" s="43"/>
      <c r="BR439" s="43"/>
      <c r="BS439" s="43"/>
      <c r="BT439" s="43"/>
      <c r="BU439" s="43"/>
      <c r="BV439" s="43"/>
      <c r="BW439" s="43"/>
      <c r="BX439" s="43"/>
      <c r="BY439" s="43"/>
      <c r="BZ439" s="43"/>
      <c r="CA439" s="43"/>
      <c r="CB439" s="43"/>
      <c r="CC439" s="43"/>
      <c r="CD439" s="43"/>
      <c r="CE439" s="43"/>
      <c r="CF439" s="43"/>
      <c r="CG439" s="43"/>
      <c r="CH439" s="43"/>
      <c r="CI439" s="43"/>
      <c r="CJ439" s="43"/>
      <c r="CK439" s="43"/>
      <c r="CL439" s="43"/>
      <c r="CM439" s="43"/>
      <c r="CN439" s="43"/>
    </row>
    <row r="440" spans="1:92" s="17" customFormat="1">
      <c r="A440" s="6"/>
      <c r="B440" s="144"/>
      <c r="C440" s="145"/>
      <c r="D440" s="146"/>
      <c r="E440" s="147"/>
      <c r="F440" s="148"/>
      <c r="G440" s="149"/>
      <c r="H440" s="150"/>
      <c r="I440" s="150"/>
      <c r="J440" s="150"/>
      <c r="K440" s="151"/>
      <c r="L440" s="151"/>
      <c r="M440" s="150"/>
      <c r="N440" s="44"/>
      <c r="O440" s="152"/>
      <c r="P440" s="153"/>
      <c r="Q440" s="155"/>
      <c r="R440" s="154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  <c r="BO440" s="43"/>
      <c r="BP440" s="43"/>
      <c r="BQ440" s="43"/>
      <c r="BR440" s="43"/>
      <c r="BS440" s="43"/>
      <c r="BT440" s="43"/>
      <c r="BU440" s="43"/>
      <c r="BV440" s="43"/>
      <c r="BW440" s="43"/>
      <c r="BX440" s="43"/>
      <c r="BY440" s="43"/>
      <c r="BZ440" s="43"/>
      <c r="CA440" s="43"/>
      <c r="CB440" s="43"/>
      <c r="CC440" s="43"/>
      <c r="CD440" s="43"/>
      <c r="CE440" s="43"/>
      <c r="CF440" s="43"/>
      <c r="CG440" s="43"/>
      <c r="CH440" s="43"/>
      <c r="CI440" s="43"/>
      <c r="CJ440" s="43"/>
      <c r="CK440" s="43"/>
      <c r="CL440" s="43"/>
      <c r="CM440" s="43"/>
      <c r="CN440" s="43"/>
    </row>
    <row r="441" spans="1:92" s="17" customFormat="1">
      <c r="A441" s="6"/>
      <c r="B441" s="144"/>
      <c r="C441" s="145"/>
      <c r="D441" s="146"/>
      <c r="E441" s="147"/>
      <c r="F441" s="148"/>
      <c r="G441" s="149"/>
      <c r="H441" s="150"/>
      <c r="I441" s="150"/>
      <c r="J441" s="150"/>
      <c r="K441" s="151"/>
      <c r="L441" s="151"/>
      <c r="M441" s="150"/>
      <c r="N441" s="44"/>
      <c r="O441" s="152"/>
      <c r="P441" s="153"/>
      <c r="Q441" s="155"/>
      <c r="R441" s="154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  <c r="BO441" s="43"/>
      <c r="BP441" s="43"/>
      <c r="BQ441" s="43"/>
      <c r="BR441" s="43"/>
      <c r="BS441" s="43"/>
      <c r="BT441" s="43"/>
      <c r="BU441" s="43"/>
      <c r="BV441" s="43"/>
      <c r="BW441" s="43"/>
      <c r="BX441" s="43"/>
      <c r="BY441" s="43"/>
      <c r="BZ441" s="43"/>
      <c r="CA441" s="43"/>
      <c r="CB441" s="43"/>
      <c r="CC441" s="43"/>
      <c r="CD441" s="43"/>
      <c r="CE441" s="43"/>
      <c r="CF441" s="43"/>
      <c r="CG441" s="43"/>
      <c r="CH441" s="43"/>
      <c r="CI441" s="43"/>
      <c r="CJ441" s="43"/>
      <c r="CK441" s="43"/>
      <c r="CL441" s="43"/>
      <c r="CM441" s="43"/>
      <c r="CN441" s="43"/>
    </row>
    <row r="442" spans="1:92" s="17" customFormat="1">
      <c r="A442" s="6"/>
      <c r="B442" s="144"/>
      <c r="C442" s="145"/>
      <c r="D442" s="146"/>
      <c r="E442" s="147"/>
      <c r="F442" s="148"/>
      <c r="G442" s="149"/>
      <c r="H442" s="150"/>
      <c r="I442" s="150"/>
      <c r="J442" s="150"/>
      <c r="K442" s="151"/>
      <c r="L442" s="151"/>
      <c r="M442" s="150"/>
      <c r="N442" s="44"/>
      <c r="O442" s="152"/>
      <c r="P442" s="153"/>
      <c r="Q442" s="155"/>
      <c r="R442" s="154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  <c r="BO442" s="43"/>
      <c r="BP442" s="43"/>
      <c r="BQ442" s="43"/>
      <c r="BR442" s="43"/>
      <c r="BS442" s="43"/>
      <c r="BT442" s="43"/>
      <c r="BU442" s="43"/>
      <c r="BV442" s="43"/>
      <c r="BW442" s="43"/>
      <c r="BX442" s="43"/>
      <c r="BY442" s="43"/>
      <c r="BZ442" s="43"/>
      <c r="CA442" s="43"/>
      <c r="CB442" s="43"/>
      <c r="CC442" s="43"/>
      <c r="CD442" s="43"/>
      <c r="CE442" s="43"/>
      <c r="CF442" s="43"/>
      <c r="CG442" s="43"/>
      <c r="CH442" s="43"/>
      <c r="CI442" s="43"/>
      <c r="CJ442" s="43"/>
      <c r="CK442" s="43"/>
      <c r="CL442" s="43"/>
      <c r="CM442" s="43"/>
      <c r="CN442" s="43"/>
    </row>
    <row r="443" spans="1:92" s="17" customFormat="1">
      <c r="A443" s="6"/>
      <c r="B443" s="144"/>
      <c r="C443" s="145"/>
      <c r="D443" s="146"/>
      <c r="E443" s="147"/>
      <c r="F443" s="148"/>
      <c r="G443" s="149"/>
      <c r="H443" s="150"/>
      <c r="I443" s="150"/>
      <c r="J443" s="150"/>
      <c r="K443" s="151"/>
      <c r="L443" s="151"/>
      <c r="M443" s="150"/>
      <c r="N443" s="44"/>
      <c r="O443" s="152"/>
      <c r="P443" s="153"/>
      <c r="Q443" s="155"/>
      <c r="R443" s="154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  <c r="BO443" s="43"/>
      <c r="BP443" s="43"/>
      <c r="BQ443" s="43"/>
      <c r="BR443" s="43"/>
      <c r="BS443" s="43"/>
      <c r="BT443" s="43"/>
      <c r="BU443" s="43"/>
      <c r="BV443" s="43"/>
      <c r="BW443" s="43"/>
      <c r="BX443" s="43"/>
      <c r="BY443" s="43"/>
      <c r="BZ443" s="43"/>
      <c r="CA443" s="43"/>
      <c r="CB443" s="43"/>
      <c r="CC443" s="43"/>
      <c r="CD443" s="43"/>
      <c r="CE443" s="43"/>
      <c r="CF443" s="43"/>
      <c r="CG443" s="43"/>
      <c r="CH443" s="43"/>
      <c r="CI443" s="43"/>
      <c r="CJ443" s="43"/>
      <c r="CK443" s="43"/>
      <c r="CL443" s="43"/>
      <c r="CM443" s="43"/>
      <c r="CN443" s="43"/>
    </row>
    <row r="444" spans="1:92" s="17" customFormat="1">
      <c r="A444" s="6"/>
      <c r="B444" s="144"/>
      <c r="C444" s="145"/>
      <c r="D444" s="146"/>
      <c r="E444" s="147"/>
      <c r="F444" s="148"/>
      <c r="G444" s="149"/>
      <c r="H444" s="150"/>
      <c r="I444" s="150"/>
      <c r="J444" s="150"/>
      <c r="K444" s="151"/>
      <c r="L444" s="151"/>
      <c r="M444" s="150"/>
      <c r="N444" s="44"/>
      <c r="O444" s="152"/>
      <c r="P444" s="153"/>
      <c r="Q444" s="155"/>
      <c r="R444" s="154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43"/>
      <c r="BK444" s="43"/>
      <c r="BL444" s="43"/>
      <c r="BM444" s="43"/>
      <c r="BN444" s="43"/>
      <c r="BO444" s="43"/>
      <c r="BP444" s="43"/>
      <c r="BQ444" s="43"/>
      <c r="BR444" s="43"/>
      <c r="BS444" s="43"/>
      <c r="BT444" s="43"/>
      <c r="BU444" s="43"/>
      <c r="BV444" s="43"/>
      <c r="BW444" s="43"/>
      <c r="BX444" s="43"/>
      <c r="BY444" s="43"/>
      <c r="BZ444" s="43"/>
      <c r="CA444" s="43"/>
      <c r="CB444" s="43"/>
      <c r="CC444" s="43"/>
      <c r="CD444" s="43"/>
      <c r="CE444" s="43"/>
      <c r="CF444" s="43"/>
      <c r="CG444" s="43"/>
      <c r="CH444" s="43"/>
      <c r="CI444" s="43"/>
      <c r="CJ444" s="43"/>
      <c r="CK444" s="43"/>
      <c r="CL444" s="43"/>
      <c r="CM444" s="43"/>
      <c r="CN444" s="43"/>
    </row>
    <row r="445" spans="1:92" s="17" customFormat="1">
      <c r="A445" s="6"/>
      <c r="B445" s="144"/>
      <c r="C445" s="145"/>
      <c r="D445" s="146"/>
      <c r="E445" s="147"/>
      <c r="F445" s="148"/>
      <c r="G445" s="149"/>
      <c r="H445" s="150"/>
      <c r="I445" s="150"/>
      <c r="J445" s="150"/>
      <c r="K445" s="151"/>
      <c r="L445" s="151"/>
      <c r="M445" s="150"/>
      <c r="N445" s="44"/>
      <c r="O445" s="152"/>
      <c r="P445" s="153"/>
      <c r="Q445" s="155"/>
      <c r="R445" s="154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  <c r="BO445" s="43"/>
      <c r="BP445" s="43"/>
      <c r="BQ445" s="43"/>
      <c r="BR445" s="43"/>
      <c r="BS445" s="43"/>
      <c r="BT445" s="43"/>
      <c r="BU445" s="43"/>
      <c r="BV445" s="43"/>
      <c r="BW445" s="43"/>
      <c r="BX445" s="43"/>
      <c r="BY445" s="43"/>
      <c r="BZ445" s="43"/>
      <c r="CA445" s="43"/>
      <c r="CB445" s="43"/>
      <c r="CC445" s="43"/>
      <c r="CD445" s="43"/>
      <c r="CE445" s="43"/>
      <c r="CF445" s="43"/>
      <c r="CG445" s="43"/>
      <c r="CH445" s="43"/>
      <c r="CI445" s="43"/>
      <c r="CJ445" s="43"/>
      <c r="CK445" s="43"/>
      <c r="CL445" s="43"/>
      <c r="CM445" s="43"/>
      <c r="CN445" s="43"/>
    </row>
    <row r="446" spans="1:92" s="17" customFormat="1">
      <c r="A446" s="6"/>
      <c r="B446" s="144"/>
      <c r="C446" s="145"/>
      <c r="D446" s="146"/>
      <c r="E446" s="147"/>
      <c r="F446" s="148"/>
      <c r="G446" s="149"/>
      <c r="H446" s="150"/>
      <c r="I446" s="150"/>
      <c r="J446" s="150"/>
      <c r="K446" s="151"/>
      <c r="L446" s="151"/>
      <c r="M446" s="150"/>
      <c r="N446" s="44"/>
      <c r="O446" s="152"/>
      <c r="P446" s="153"/>
      <c r="Q446" s="155"/>
      <c r="R446" s="154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  <c r="BO446" s="43"/>
      <c r="BP446" s="43"/>
      <c r="BQ446" s="43"/>
      <c r="BR446" s="43"/>
      <c r="BS446" s="43"/>
      <c r="BT446" s="43"/>
      <c r="BU446" s="43"/>
      <c r="BV446" s="43"/>
      <c r="BW446" s="43"/>
      <c r="BX446" s="43"/>
      <c r="BY446" s="43"/>
      <c r="BZ446" s="43"/>
      <c r="CA446" s="43"/>
      <c r="CB446" s="43"/>
      <c r="CC446" s="43"/>
      <c r="CD446" s="43"/>
      <c r="CE446" s="43"/>
      <c r="CF446" s="43"/>
      <c r="CG446" s="43"/>
      <c r="CH446" s="43"/>
      <c r="CI446" s="43"/>
      <c r="CJ446" s="43"/>
      <c r="CK446" s="43"/>
      <c r="CL446" s="43"/>
      <c r="CM446" s="43"/>
      <c r="CN446" s="43"/>
    </row>
    <row r="447" spans="1:92" s="17" customFormat="1">
      <c r="A447" s="6"/>
      <c r="B447" s="144"/>
      <c r="C447" s="145"/>
      <c r="D447" s="146"/>
      <c r="E447" s="147"/>
      <c r="F447" s="148"/>
      <c r="G447" s="149"/>
      <c r="H447" s="150"/>
      <c r="I447" s="150"/>
      <c r="J447" s="150"/>
      <c r="K447" s="151"/>
      <c r="L447" s="151"/>
      <c r="M447" s="150"/>
      <c r="N447" s="44"/>
      <c r="O447" s="152"/>
      <c r="P447" s="153"/>
      <c r="Q447" s="155"/>
      <c r="R447" s="154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  <c r="BO447" s="43"/>
      <c r="BP447" s="43"/>
      <c r="BQ447" s="43"/>
      <c r="BR447" s="43"/>
      <c r="BS447" s="43"/>
      <c r="BT447" s="43"/>
      <c r="BU447" s="43"/>
      <c r="BV447" s="43"/>
      <c r="BW447" s="43"/>
      <c r="BX447" s="43"/>
      <c r="BY447" s="43"/>
      <c r="BZ447" s="43"/>
      <c r="CA447" s="43"/>
      <c r="CB447" s="43"/>
      <c r="CC447" s="43"/>
      <c r="CD447" s="43"/>
      <c r="CE447" s="43"/>
      <c r="CF447" s="43"/>
      <c r="CG447" s="43"/>
      <c r="CH447" s="43"/>
      <c r="CI447" s="43"/>
      <c r="CJ447" s="43"/>
      <c r="CK447" s="43"/>
      <c r="CL447" s="43"/>
      <c r="CM447" s="43"/>
      <c r="CN447" s="43"/>
    </row>
    <row r="448" spans="1:92" s="17" customFormat="1">
      <c r="A448" s="6"/>
      <c r="B448" s="144"/>
      <c r="C448" s="145"/>
      <c r="D448" s="146"/>
      <c r="E448" s="147"/>
      <c r="F448" s="148"/>
      <c r="G448" s="149"/>
      <c r="H448" s="150"/>
      <c r="I448" s="150"/>
      <c r="J448" s="150"/>
      <c r="K448" s="151"/>
      <c r="L448" s="151"/>
      <c r="M448" s="150"/>
      <c r="N448" s="44"/>
      <c r="O448" s="152"/>
      <c r="P448" s="153"/>
      <c r="Q448" s="155"/>
      <c r="R448" s="154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  <c r="BO448" s="43"/>
      <c r="BP448" s="43"/>
      <c r="BQ448" s="43"/>
      <c r="BR448" s="43"/>
      <c r="BS448" s="43"/>
      <c r="BT448" s="43"/>
      <c r="BU448" s="43"/>
      <c r="BV448" s="43"/>
      <c r="BW448" s="43"/>
      <c r="BX448" s="43"/>
      <c r="BY448" s="43"/>
      <c r="BZ448" s="43"/>
      <c r="CA448" s="43"/>
      <c r="CB448" s="43"/>
      <c r="CC448" s="43"/>
      <c r="CD448" s="43"/>
      <c r="CE448" s="43"/>
      <c r="CF448" s="43"/>
      <c r="CG448" s="43"/>
      <c r="CH448" s="43"/>
      <c r="CI448" s="43"/>
      <c r="CJ448" s="43"/>
      <c r="CK448" s="43"/>
      <c r="CL448" s="43"/>
      <c r="CM448" s="43"/>
      <c r="CN448" s="43"/>
    </row>
    <row r="449" spans="1:92" s="17" customFormat="1">
      <c r="A449" s="6"/>
      <c r="B449" s="144"/>
      <c r="C449" s="145"/>
      <c r="D449" s="146"/>
      <c r="E449" s="147"/>
      <c r="F449" s="148"/>
      <c r="G449" s="149"/>
      <c r="H449" s="150"/>
      <c r="I449" s="150"/>
      <c r="J449" s="150"/>
      <c r="K449" s="151"/>
      <c r="L449" s="151"/>
      <c r="M449" s="150"/>
      <c r="N449" s="44"/>
      <c r="O449" s="152"/>
      <c r="P449" s="153"/>
      <c r="Q449" s="155"/>
      <c r="R449" s="154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  <c r="BO449" s="43"/>
      <c r="BP449" s="43"/>
      <c r="BQ449" s="43"/>
      <c r="BR449" s="43"/>
      <c r="BS449" s="43"/>
      <c r="BT449" s="43"/>
      <c r="BU449" s="43"/>
      <c r="BV449" s="43"/>
      <c r="BW449" s="43"/>
      <c r="BX449" s="43"/>
      <c r="BY449" s="43"/>
      <c r="BZ449" s="43"/>
      <c r="CA449" s="43"/>
      <c r="CB449" s="43"/>
      <c r="CC449" s="43"/>
      <c r="CD449" s="43"/>
      <c r="CE449" s="43"/>
      <c r="CF449" s="43"/>
      <c r="CG449" s="43"/>
      <c r="CH449" s="43"/>
      <c r="CI449" s="43"/>
      <c r="CJ449" s="43"/>
      <c r="CK449" s="43"/>
      <c r="CL449" s="43"/>
      <c r="CM449" s="43"/>
      <c r="CN449" s="43"/>
    </row>
    <row r="450" spans="1:92" s="17" customFormat="1">
      <c r="A450" s="6"/>
      <c r="B450" s="144"/>
      <c r="C450" s="145"/>
      <c r="D450" s="146"/>
      <c r="E450" s="147"/>
      <c r="F450" s="148"/>
      <c r="G450" s="149"/>
      <c r="H450" s="150"/>
      <c r="I450" s="150"/>
      <c r="J450" s="150"/>
      <c r="K450" s="151"/>
      <c r="L450" s="151"/>
      <c r="M450" s="150"/>
      <c r="N450" s="44"/>
      <c r="O450" s="152"/>
      <c r="P450" s="153"/>
      <c r="Q450" s="155"/>
      <c r="R450" s="154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  <c r="BO450" s="43"/>
      <c r="BP450" s="43"/>
      <c r="BQ450" s="43"/>
      <c r="BR450" s="43"/>
      <c r="BS450" s="43"/>
      <c r="BT450" s="43"/>
      <c r="BU450" s="43"/>
      <c r="BV450" s="43"/>
      <c r="BW450" s="43"/>
      <c r="BX450" s="43"/>
      <c r="BY450" s="43"/>
      <c r="BZ450" s="43"/>
      <c r="CA450" s="43"/>
      <c r="CB450" s="43"/>
      <c r="CC450" s="43"/>
      <c r="CD450" s="43"/>
      <c r="CE450" s="43"/>
      <c r="CF450" s="43"/>
      <c r="CG450" s="43"/>
      <c r="CH450" s="43"/>
      <c r="CI450" s="43"/>
      <c r="CJ450" s="43"/>
      <c r="CK450" s="43"/>
      <c r="CL450" s="43"/>
      <c r="CM450" s="43"/>
      <c r="CN450" s="43"/>
    </row>
    <row r="451" spans="1:92" s="17" customFormat="1">
      <c r="A451" s="6"/>
      <c r="B451" s="144"/>
      <c r="C451" s="145"/>
      <c r="D451" s="146"/>
      <c r="E451" s="147"/>
      <c r="F451" s="148"/>
      <c r="G451" s="149"/>
      <c r="H451" s="150"/>
      <c r="I451" s="150"/>
      <c r="J451" s="150"/>
      <c r="K451" s="151"/>
      <c r="L451" s="151"/>
      <c r="M451" s="150"/>
      <c r="N451" s="44"/>
      <c r="O451" s="152"/>
      <c r="P451" s="153"/>
      <c r="Q451" s="155"/>
      <c r="R451" s="154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  <c r="BO451" s="43"/>
      <c r="BP451" s="43"/>
      <c r="BQ451" s="43"/>
      <c r="BR451" s="43"/>
      <c r="BS451" s="43"/>
      <c r="BT451" s="43"/>
      <c r="BU451" s="43"/>
      <c r="BV451" s="43"/>
      <c r="BW451" s="43"/>
      <c r="BX451" s="43"/>
      <c r="BY451" s="43"/>
      <c r="BZ451" s="43"/>
      <c r="CA451" s="43"/>
      <c r="CB451" s="43"/>
      <c r="CC451" s="43"/>
      <c r="CD451" s="43"/>
      <c r="CE451" s="43"/>
      <c r="CF451" s="43"/>
      <c r="CG451" s="43"/>
      <c r="CH451" s="43"/>
      <c r="CI451" s="43"/>
      <c r="CJ451" s="43"/>
      <c r="CK451" s="43"/>
      <c r="CL451" s="43"/>
      <c r="CM451" s="43"/>
      <c r="CN451" s="43"/>
    </row>
    <row r="452" spans="1:92" s="17" customFormat="1">
      <c r="A452" s="6"/>
      <c r="B452" s="144"/>
      <c r="C452" s="145"/>
      <c r="D452" s="146"/>
      <c r="E452" s="147"/>
      <c r="F452" s="148"/>
      <c r="G452" s="149"/>
      <c r="H452" s="150"/>
      <c r="I452" s="150"/>
      <c r="J452" s="150"/>
      <c r="K452" s="151"/>
      <c r="L452" s="151"/>
      <c r="M452" s="150"/>
      <c r="N452" s="44"/>
      <c r="O452" s="152"/>
      <c r="P452" s="153"/>
      <c r="Q452" s="155"/>
      <c r="R452" s="154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  <c r="BO452" s="43"/>
      <c r="BP452" s="43"/>
      <c r="BQ452" s="43"/>
      <c r="BR452" s="43"/>
      <c r="BS452" s="43"/>
      <c r="BT452" s="43"/>
      <c r="BU452" s="43"/>
      <c r="BV452" s="43"/>
      <c r="BW452" s="43"/>
      <c r="BX452" s="43"/>
      <c r="BY452" s="43"/>
      <c r="BZ452" s="43"/>
      <c r="CA452" s="43"/>
      <c r="CB452" s="43"/>
      <c r="CC452" s="43"/>
      <c r="CD452" s="43"/>
      <c r="CE452" s="43"/>
      <c r="CF452" s="43"/>
      <c r="CG452" s="43"/>
      <c r="CH452" s="43"/>
      <c r="CI452" s="43"/>
      <c r="CJ452" s="43"/>
      <c r="CK452" s="43"/>
      <c r="CL452" s="43"/>
      <c r="CM452" s="43"/>
      <c r="CN452" s="43"/>
    </row>
    <row r="453" spans="1:92" s="17" customFormat="1">
      <c r="A453" s="6"/>
      <c r="B453" s="144"/>
      <c r="C453" s="145"/>
      <c r="D453" s="146"/>
      <c r="E453" s="147"/>
      <c r="F453" s="148"/>
      <c r="G453" s="149"/>
      <c r="H453" s="150"/>
      <c r="I453" s="150"/>
      <c r="J453" s="150"/>
      <c r="K453" s="151"/>
      <c r="L453" s="151"/>
      <c r="M453" s="150"/>
      <c r="N453" s="44"/>
      <c r="O453" s="152"/>
      <c r="P453" s="153"/>
      <c r="Q453" s="155"/>
      <c r="R453" s="154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  <c r="BO453" s="43"/>
      <c r="BP453" s="43"/>
      <c r="BQ453" s="43"/>
      <c r="BR453" s="43"/>
      <c r="BS453" s="43"/>
      <c r="BT453" s="43"/>
      <c r="BU453" s="43"/>
      <c r="BV453" s="43"/>
      <c r="BW453" s="43"/>
      <c r="BX453" s="43"/>
      <c r="BY453" s="43"/>
      <c r="BZ453" s="43"/>
      <c r="CA453" s="43"/>
      <c r="CB453" s="43"/>
      <c r="CC453" s="43"/>
      <c r="CD453" s="43"/>
      <c r="CE453" s="43"/>
      <c r="CF453" s="43"/>
      <c r="CG453" s="43"/>
      <c r="CH453" s="43"/>
      <c r="CI453" s="43"/>
      <c r="CJ453" s="43"/>
      <c r="CK453" s="43"/>
      <c r="CL453" s="43"/>
      <c r="CM453" s="43"/>
      <c r="CN453" s="43"/>
    </row>
    <row r="454" spans="1:92" s="17" customFormat="1">
      <c r="A454" s="6"/>
      <c r="B454" s="144"/>
      <c r="C454" s="145"/>
      <c r="D454" s="146"/>
      <c r="E454" s="147"/>
      <c r="F454" s="148"/>
      <c r="G454" s="149"/>
      <c r="H454" s="150"/>
      <c r="I454" s="150"/>
      <c r="J454" s="150"/>
      <c r="K454" s="151"/>
      <c r="L454" s="151"/>
      <c r="M454" s="150"/>
      <c r="N454" s="44"/>
      <c r="O454" s="152"/>
      <c r="P454" s="153"/>
      <c r="Q454" s="155"/>
      <c r="R454" s="154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  <c r="BO454" s="43"/>
      <c r="BP454" s="43"/>
      <c r="BQ454" s="43"/>
      <c r="BR454" s="43"/>
      <c r="BS454" s="43"/>
      <c r="BT454" s="43"/>
      <c r="BU454" s="43"/>
      <c r="BV454" s="43"/>
      <c r="BW454" s="43"/>
      <c r="BX454" s="43"/>
      <c r="BY454" s="43"/>
      <c r="BZ454" s="43"/>
      <c r="CA454" s="43"/>
      <c r="CB454" s="43"/>
      <c r="CC454" s="43"/>
      <c r="CD454" s="43"/>
      <c r="CE454" s="43"/>
      <c r="CF454" s="43"/>
      <c r="CG454" s="43"/>
      <c r="CH454" s="43"/>
      <c r="CI454" s="43"/>
      <c r="CJ454" s="43"/>
      <c r="CK454" s="43"/>
      <c r="CL454" s="43"/>
      <c r="CM454" s="43"/>
      <c r="CN454" s="43"/>
    </row>
    <row r="455" spans="1:92" s="17" customFormat="1">
      <c r="A455" s="6"/>
      <c r="B455" s="144"/>
      <c r="C455" s="145"/>
      <c r="D455" s="146"/>
      <c r="E455" s="147"/>
      <c r="F455" s="148"/>
      <c r="G455" s="149"/>
      <c r="H455" s="150"/>
      <c r="I455" s="150"/>
      <c r="J455" s="150"/>
      <c r="K455" s="151"/>
      <c r="L455" s="151"/>
      <c r="M455" s="150"/>
      <c r="N455" s="44"/>
      <c r="O455" s="152"/>
      <c r="P455" s="153"/>
      <c r="Q455" s="155"/>
      <c r="R455" s="154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43"/>
      <c r="BK455" s="43"/>
      <c r="BL455" s="43"/>
      <c r="BM455" s="43"/>
      <c r="BN455" s="43"/>
      <c r="BO455" s="43"/>
      <c r="BP455" s="43"/>
      <c r="BQ455" s="43"/>
      <c r="BR455" s="43"/>
      <c r="BS455" s="43"/>
      <c r="BT455" s="43"/>
      <c r="BU455" s="43"/>
      <c r="BV455" s="43"/>
      <c r="BW455" s="43"/>
      <c r="BX455" s="43"/>
      <c r="BY455" s="43"/>
      <c r="BZ455" s="43"/>
      <c r="CA455" s="43"/>
      <c r="CB455" s="43"/>
      <c r="CC455" s="43"/>
      <c r="CD455" s="43"/>
      <c r="CE455" s="43"/>
      <c r="CF455" s="43"/>
      <c r="CG455" s="43"/>
      <c r="CH455" s="43"/>
      <c r="CI455" s="43"/>
      <c r="CJ455" s="43"/>
      <c r="CK455" s="43"/>
      <c r="CL455" s="43"/>
      <c r="CM455" s="43"/>
      <c r="CN455" s="43"/>
    </row>
    <row r="456" spans="1:92" s="17" customFormat="1">
      <c r="A456" s="6"/>
      <c r="B456" s="144"/>
      <c r="C456" s="145"/>
      <c r="D456" s="146"/>
      <c r="E456" s="147"/>
      <c r="F456" s="148"/>
      <c r="G456" s="149"/>
      <c r="H456" s="150"/>
      <c r="I456" s="150"/>
      <c r="J456" s="150"/>
      <c r="K456" s="151"/>
      <c r="L456" s="151"/>
      <c r="M456" s="150"/>
      <c r="N456" s="44"/>
      <c r="O456" s="152"/>
      <c r="P456" s="153"/>
      <c r="Q456" s="155"/>
      <c r="R456" s="154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  <c r="BO456" s="43"/>
      <c r="BP456" s="43"/>
      <c r="BQ456" s="43"/>
      <c r="BR456" s="43"/>
      <c r="BS456" s="43"/>
      <c r="BT456" s="43"/>
      <c r="BU456" s="43"/>
      <c r="BV456" s="43"/>
      <c r="BW456" s="43"/>
      <c r="BX456" s="43"/>
      <c r="BY456" s="43"/>
      <c r="BZ456" s="43"/>
      <c r="CA456" s="43"/>
      <c r="CB456" s="43"/>
      <c r="CC456" s="43"/>
      <c r="CD456" s="43"/>
      <c r="CE456" s="43"/>
      <c r="CF456" s="43"/>
      <c r="CG456" s="43"/>
      <c r="CH456" s="43"/>
      <c r="CI456" s="43"/>
      <c r="CJ456" s="43"/>
      <c r="CK456" s="43"/>
      <c r="CL456" s="43"/>
      <c r="CM456" s="43"/>
      <c r="CN456" s="43"/>
    </row>
    <row r="457" spans="1:92" s="17" customFormat="1">
      <c r="A457" s="6"/>
      <c r="B457" s="144"/>
      <c r="C457" s="145"/>
      <c r="D457" s="146"/>
      <c r="E457" s="147"/>
      <c r="F457" s="148"/>
      <c r="G457" s="149"/>
      <c r="H457" s="150"/>
      <c r="I457" s="150"/>
      <c r="J457" s="150"/>
      <c r="K457" s="151"/>
      <c r="L457" s="151"/>
      <c r="M457" s="150"/>
      <c r="N457" s="44"/>
      <c r="O457" s="152"/>
      <c r="P457" s="153"/>
      <c r="Q457" s="155"/>
      <c r="R457" s="154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  <c r="BO457" s="43"/>
      <c r="BP457" s="43"/>
      <c r="BQ457" s="43"/>
      <c r="BR457" s="43"/>
      <c r="BS457" s="43"/>
      <c r="BT457" s="43"/>
      <c r="BU457" s="43"/>
      <c r="BV457" s="43"/>
      <c r="BW457" s="43"/>
      <c r="BX457" s="43"/>
      <c r="BY457" s="43"/>
      <c r="BZ457" s="43"/>
      <c r="CA457" s="43"/>
      <c r="CB457" s="43"/>
      <c r="CC457" s="43"/>
      <c r="CD457" s="43"/>
      <c r="CE457" s="43"/>
      <c r="CF457" s="43"/>
      <c r="CG457" s="43"/>
      <c r="CH457" s="43"/>
      <c r="CI457" s="43"/>
      <c r="CJ457" s="43"/>
      <c r="CK457" s="43"/>
      <c r="CL457" s="43"/>
      <c r="CM457" s="43"/>
      <c r="CN457" s="43"/>
    </row>
    <row r="458" spans="1:92" s="17" customFormat="1">
      <c r="A458" s="6"/>
      <c r="B458" s="144"/>
      <c r="C458" s="145"/>
      <c r="D458" s="146"/>
      <c r="E458" s="147"/>
      <c r="F458" s="148"/>
      <c r="G458" s="149"/>
      <c r="H458" s="150"/>
      <c r="I458" s="150"/>
      <c r="J458" s="150"/>
      <c r="K458" s="151"/>
      <c r="L458" s="151"/>
      <c r="M458" s="150"/>
      <c r="N458" s="44"/>
      <c r="O458" s="152"/>
      <c r="P458" s="153"/>
      <c r="Q458" s="155"/>
      <c r="R458" s="154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  <c r="BO458" s="43"/>
      <c r="BP458" s="43"/>
      <c r="BQ458" s="43"/>
      <c r="BR458" s="43"/>
      <c r="BS458" s="43"/>
      <c r="BT458" s="43"/>
      <c r="BU458" s="43"/>
      <c r="BV458" s="43"/>
      <c r="BW458" s="43"/>
      <c r="BX458" s="43"/>
      <c r="BY458" s="43"/>
      <c r="BZ458" s="43"/>
      <c r="CA458" s="43"/>
      <c r="CB458" s="43"/>
      <c r="CC458" s="43"/>
      <c r="CD458" s="43"/>
      <c r="CE458" s="43"/>
      <c r="CF458" s="43"/>
      <c r="CG458" s="43"/>
      <c r="CH458" s="43"/>
      <c r="CI458" s="43"/>
      <c r="CJ458" s="43"/>
      <c r="CK458" s="43"/>
      <c r="CL458" s="43"/>
      <c r="CM458" s="43"/>
      <c r="CN458" s="43"/>
    </row>
    <row r="459" spans="1:92" s="17" customFormat="1">
      <c r="A459" s="6"/>
      <c r="B459" s="144"/>
      <c r="C459" s="145"/>
      <c r="D459" s="146"/>
      <c r="E459" s="147"/>
      <c r="F459" s="148"/>
      <c r="G459" s="149"/>
      <c r="H459" s="150"/>
      <c r="I459" s="150"/>
      <c r="J459" s="150"/>
      <c r="K459" s="151"/>
      <c r="L459" s="151"/>
      <c r="M459" s="150"/>
      <c r="N459" s="44"/>
      <c r="O459" s="152"/>
      <c r="P459" s="153"/>
      <c r="Q459" s="155"/>
      <c r="R459" s="154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  <c r="BO459" s="43"/>
      <c r="BP459" s="43"/>
      <c r="BQ459" s="43"/>
      <c r="BR459" s="43"/>
      <c r="BS459" s="43"/>
      <c r="BT459" s="43"/>
      <c r="BU459" s="43"/>
      <c r="BV459" s="43"/>
      <c r="BW459" s="43"/>
      <c r="BX459" s="43"/>
      <c r="BY459" s="43"/>
      <c r="BZ459" s="43"/>
      <c r="CA459" s="43"/>
      <c r="CB459" s="43"/>
      <c r="CC459" s="43"/>
      <c r="CD459" s="43"/>
      <c r="CE459" s="43"/>
      <c r="CF459" s="43"/>
      <c r="CG459" s="43"/>
      <c r="CH459" s="43"/>
      <c r="CI459" s="43"/>
      <c r="CJ459" s="43"/>
      <c r="CK459" s="43"/>
      <c r="CL459" s="43"/>
      <c r="CM459" s="43"/>
      <c r="CN459" s="43"/>
    </row>
    <row r="460" spans="1:92" s="17" customFormat="1">
      <c r="A460" s="6"/>
      <c r="B460" s="144"/>
      <c r="C460" s="145"/>
      <c r="D460" s="146"/>
      <c r="E460" s="147"/>
      <c r="F460" s="148"/>
      <c r="G460" s="149"/>
      <c r="H460" s="150"/>
      <c r="I460" s="150"/>
      <c r="J460" s="150"/>
      <c r="K460" s="151"/>
      <c r="L460" s="151"/>
      <c r="M460" s="150"/>
      <c r="N460" s="44"/>
      <c r="O460" s="152"/>
      <c r="P460" s="153"/>
      <c r="Q460" s="155"/>
      <c r="R460" s="154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  <c r="BO460" s="43"/>
      <c r="BP460" s="43"/>
      <c r="BQ460" s="43"/>
      <c r="BR460" s="43"/>
      <c r="BS460" s="43"/>
      <c r="BT460" s="43"/>
      <c r="BU460" s="43"/>
      <c r="BV460" s="43"/>
      <c r="BW460" s="43"/>
      <c r="BX460" s="43"/>
      <c r="BY460" s="43"/>
      <c r="BZ460" s="43"/>
      <c r="CA460" s="43"/>
      <c r="CB460" s="43"/>
      <c r="CC460" s="43"/>
      <c r="CD460" s="43"/>
      <c r="CE460" s="43"/>
      <c r="CF460" s="43"/>
      <c r="CG460" s="43"/>
      <c r="CH460" s="43"/>
      <c r="CI460" s="43"/>
      <c r="CJ460" s="43"/>
      <c r="CK460" s="43"/>
      <c r="CL460" s="43"/>
      <c r="CM460" s="43"/>
      <c r="CN460" s="43"/>
    </row>
    <row r="461" spans="1:92" s="17" customFormat="1">
      <c r="A461" s="6"/>
      <c r="B461" s="144"/>
      <c r="C461" s="145"/>
      <c r="D461" s="146"/>
      <c r="E461" s="147"/>
      <c r="F461" s="148"/>
      <c r="G461" s="149"/>
      <c r="H461" s="150"/>
      <c r="I461" s="150"/>
      <c r="J461" s="150"/>
      <c r="K461" s="151"/>
      <c r="L461" s="151"/>
      <c r="M461" s="150"/>
      <c r="N461" s="44"/>
      <c r="O461" s="152"/>
      <c r="P461" s="153"/>
      <c r="Q461" s="155"/>
      <c r="R461" s="154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  <c r="BO461" s="43"/>
      <c r="BP461" s="43"/>
      <c r="BQ461" s="43"/>
      <c r="BR461" s="43"/>
      <c r="BS461" s="43"/>
      <c r="BT461" s="43"/>
      <c r="BU461" s="43"/>
      <c r="BV461" s="43"/>
      <c r="BW461" s="43"/>
      <c r="BX461" s="43"/>
      <c r="BY461" s="43"/>
      <c r="BZ461" s="43"/>
      <c r="CA461" s="43"/>
      <c r="CB461" s="43"/>
      <c r="CC461" s="43"/>
      <c r="CD461" s="43"/>
      <c r="CE461" s="43"/>
      <c r="CF461" s="43"/>
      <c r="CG461" s="43"/>
      <c r="CH461" s="43"/>
      <c r="CI461" s="43"/>
      <c r="CJ461" s="43"/>
      <c r="CK461" s="43"/>
      <c r="CL461" s="43"/>
      <c r="CM461" s="43"/>
      <c r="CN461" s="43"/>
    </row>
    <row r="462" spans="1:92" s="17" customFormat="1">
      <c r="A462" s="6"/>
      <c r="B462" s="144"/>
      <c r="C462" s="145"/>
      <c r="D462" s="146"/>
      <c r="E462" s="147"/>
      <c r="F462" s="148"/>
      <c r="G462" s="149"/>
      <c r="H462" s="150"/>
      <c r="I462" s="150"/>
      <c r="J462" s="150"/>
      <c r="K462" s="151"/>
      <c r="L462" s="151"/>
      <c r="M462" s="150"/>
      <c r="N462" s="44"/>
      <c r="O462" s="152"/>
      <c r="P462" s="153"/>
      <c r="Q462" s="155"/>
      <c r="R462" s="154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  <c r="BO462" s="43"/>
      <c r="BP462" s="43"/>
      <c r="BQ462" s="43"/>
      <c r="BR462" s="43"/>
      <c r="BS462" s="43"/>
      <c r="BT462" s="43"/>
      <c r="BU462" s="43"/>
      <c r="BV462" s="43"/>
      <c r="BW462" s="43"/>
      <c r="BX462" s="43"/>
      <c r="BY462" s="43"/>
      <c r="BZ462" s="43"/>
      <c r="CA462" s="43"/>
      <c r="CB462" s="43"/>
      <c r="CC462" s="43"/>
      <c r="CD462" s="43"/>
      <c r="CE462" s="43"/>
      <c r="CF462" s="43"/>
      <c r="CG462" s="43"/>
      <c r="CH462" s="43"/>
      <c r="CI462" s="43"/>
      <c r="CJ462" s="43"/>
      <c r="CK462" s="43"/>
      <c r="CL462" s="43"/>
      <c r="CM462" s="43"/>
      <c r="CN462" s="43"/>
    </row>
    <row r="463" spans="1:92" s="17" customFormat="1">
      <c r="A463" s="6"/>
      <c r="B463" s="144"/>
      <c r="C463" s="145"/>
      <c r="D463" s="146"/>
      <c r="E463" s="147"/>
      <c r="F463" s="148"/>
      <c r="G463" s="149"/>
      <c r="H463" s="150"/>
      <c r="I463" s="150"/>
      <c r="J463" s="150"/>
      <c r="K463" s="151"/>
      <c r="L463" s="151"/>
      <c r="M463" s="150"/>
      <c r="N463" s="44"/>
      <c r="O463" s="152"/>
      <c r="P463" s="153"/>
      <c r="Q463" s="155"/>
      <c r="R463" s="154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  <c r="BO463" s="43"/>
      <c r="BP463" s="43"/>
      <c r="BQ463" s="43"/>
      <c r="BR463" s="43"/>
      <c r="BS463" s="43"/>
      <c r="BT463" s="43"/>
      <c r="BU463" s="43"/>
      <c r="BV463" s="43"/>
      <c r="BW463" s="43"/>
      <c r="BX463" s="43"/>
      <c r="BY463" s="43"/>
      <c r="BZ463" s="43"/>
      <c r="CA463" s="43"/>
      <c r="CB463" s="43"/>
      <c r="CC463" s="43"/>
      <c r="CD463" s="43"/>
      <c r="CE463" s="43"/>
      <c r="CF463" s="43"/>
      <c r="CG463" s="43"/>
      <c r="CH463" s="43"/>
      <c r="CI463" s="43"/>
      <c r="CJ463" s="43"/>
      <c r="CK463" s="43"/>
      <c r="CL463" s="43"/>
      <c r="CM463" s="43"/>
      <c r="CN463" s="43"/>
    </row>
    <row r="464" spans="1:92" s="17" customFormat="1">
      <c r="A464" s="6"/>
      <c r="B464" s="144"/>
      <c r="C464" s="145"/>
      <c r="D464" s="146"/>
      <c r="E464" s="147"/>
      <c r="F464" s="148"/>
      <c r="G464" s="149"/>
      <c r="H464" s="150"/>
      <c r="I464" s="150"/>
      <c r="J464" s="150"/>
      <c r="K464" s="151"/>
      <c r="L464" s="151"/>
      <c r="M464" s="150"/>
      <c r="N464" s="44"/>
      <c r="O464" s="152"/>
      <c r="P464" s="153"/>
      <c r="Q464" s="155"/>
      <c r="R464" s="154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  <c r="BO464" s="43"/>
      <c r="BP464" s="43"/>
      <c r="BQ464" s="43"/>
      <c r="BR464" s="43"/>
      <c r="BS464" s="43"/>
      <c r="BT464" s="43"/>
      <c r="BU464" s="43"/>
      <c r="BV464" s="43"/>
      <c r="BW464" s="43"/>
      <c r="BX464" s="43"/>
      <c r="BY464" s="43"/>
      <c r="BZ464" s="43"/>
      <c r="CA464" s="43"/>
      <c r="CB464" s="43"/>
      <c r="CC464" s="43"/>
      <c r="CD464" s="43"/>
      <c r="CE464" s="43"/>
      <c r="CF464" s="43"/>
      <c r="CG464" s="43"/>
      <c r="CH464" s="43"/>
      <c r="CI464" s="43"/>
      <c r="CJ464" s="43"/>
      <c r="CK464" s="43"/>
      <c r="CL464" s="43"/>
      <c r="CM464" s="43"/>
      <c r="CN464" s="43"/>
    </row>
    <row r="465" spans="1:92" s="17" customFormat="1">
      <c r="A465" s="6"/>
      <c r="B465" s="144"/>
      <c r="C465" s="145"/>
      <c r="D465" s="146"/>
      <c r="E465" s="147"/>
      <c r="F465" s="148"/>
      <c r="G465" s="149"/>
      <c r="H465" s="150"/>
      <c r="I465" s="150"/>
      <c r="J465" s="150"/>
      <c r="K465" s="151"/>
      <c r="L465" s="151"/>
      <c r="M465" s="150"/>
      <c r="N465" s="44"/>
      <c r="O465" s="152"/>
      <c r="P465" s="153"/>
      <c r="Q465" s="155"/>
      <c r="R465" s="154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  <c r="BO465" s="43"/>
      <c r="BP465" s="43"/>
      <c r="BQ465" s="43"/>
      <c r="BR465" s="43"/>
      <c r="BS465" s="43"/>
      <c r="BT465" s="43"/>
      <c r="BU465" s="43"/>
      <c r="BV465" s="43"/>
      <c r="BW465" s="43"/>
      <c r="BX465" s="43"/>
      <c r="BY465" s="43"/>
      <c r="BZ465" s="43"/>
      <c r="CA465" s="43"/>
      <c r="CB465" s="43"/>
      <c r="CC465" s="43"/>
      <c r="CD465" s="43"/>
      <c r="CE465" s="43"/>
      <c r="CF465" s="43"/>
      <c r="CG465" s="43"/>
      <c r="CH465" s="43"/>
      <c r="CI465" s="43"/>
      <c r="CJ465" s="43"/>
      <c r="CK465" s="43"/>
      <c r="CL465" s="43"/>
      <c r="CM465" s="43"/>
      <c r="CN465" s="43"/>
    </row>
    <row r="466" spans="1:92" s="17" customFormat="1">
      <c r="A466" s="6"/>
      <c r="B466" s="144"/>
      <c r="C466" s="145"/>
      <c r="D466" s="146"/>
      <c r="E466" s="147"/>
      <c r="F466" s="148"/>
      <c r="G466" s="149"/>
      <c r="H466" s="150"/>
      <c r="I466" s="150"/>
      <c r="J466" s="150"/>
      <c r="K466" s="151"/>
      <c r="L466" s="151"/>
      <c r="M466" s="150"/>
      <c r="N466" s="44"/>
      <c r="O466" s="152"/>
      <c r="P466" s="153"/>
      <c r="Q466" s="155"/>
      <c r="R466" s="154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  <c r="BO466" s="43"/>
      <c r="BP466" s="43"/>
      <c r="BQ466" s="43"/>
      <c r="BR466" s="43"/>
      <c r="BS466" s="43"/>
      <c r="BT466" s="43"/>
      <c r="BU466" s="43"/>
      <c r="BV466" s="43"/>
      <c r="BW466" s="43"/>
      <c r="BX466" s="43"/>
      <c r="BY466" s="43"/>
      <c r="BZ466" s="43"/>
      <c r="CA466" s="43"/>
      <c r="CB466" s="43"/>
      <c r="CC466" s="43"/>
      <c r="CD466" s="43"/>
      <c r="CE466" s="43"/>
      <c r="CF466" s="43"/>
      <c r="CG466" s="43"/>
      <c r="CH466" s="43"/>
      <c r="CI466" s="43"/>
      <c r="CJ466" s="43"/>
      <c r="CK466" s="43"/>
      <c r="CL466" s="43"/>
      <c r="CM466" s="43"/>
      <c r="CN466" s="43"/>
    </row>
    <row r="467" spans="1:92" s="17" customFormat="1">
      <c r="A467" s="6"/>
      <c r="B467" s="144"/>
      <c r="C467" s="145"/>
      <c r="D467" s="146"/>
      <c r="E467" s="147"/>
      <c r="F467" s="148"/>
      <c r="G467" s="149"/>
      <c r="H467" s="150"/>
      <c r="I467" s="150"/>
      <c r="J467" s="150"/>
      <c r="K467" s="151"/>
      <c r="L467" s="151"/>
      <c r="M467" s="150"/>
      <c r="N467" s="44"/>
      <c r="O467" s="152"/>
      <c r="P467" s="153"/>
      <c r="Q467" s="155"/>
      <c r="R467" s="154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  <c r="BO467" s="43"/>
      <c r="BP467" s="43"/>
      <c r="BQ467" s="43"/>
      <c r="BR467" s="43"/>
      <c r="BS467" s="43"/>
      <c r="BT467" s="43"/>
      <c r="BU467" s="43"/>
      <c r="BV467" s="43"/>
      <c r="BW467" s="43"/>
      <c r="BX467" s="43"/>
      <c r="BY467" s="43"/>
      <c r="BZ467" s="43"/>
      <c r="CA467" s="43"/>
      <c r="CB467" s="43"/>
      <c r="CC467" s="43"/>
      <c r="CD467" s="43"/>
      <c r="CE467" s="43"/>
      <c r="CF467" s="43"/>
      <c r="CG467" s="43"/>
      <c r="CH467" s="43"/>
      <c r="CI467" s="43"/>
      <c r="CJ467" s="43"/>
      <c r="CK467" s="43"/>
      <c r="CL467" s="43"/>
      <c r="CM467" s="43"/>
      <c r="CN467" s="43"/>
    </row>
    <row r="468" spans="1:92" s="17" customFormat="1">
      <c r="A468" s="6"/>
      <c r="B468" s="144"/>
      <c r="C468" s="145"/>
      <c r="D468" s="146"/>
      <c r="E468" s="147"/>
      <c r="F468" s="148"/>
      <c r="G468" s="149"/>
      <c r="H468" s="150"/>
      <c r="I468" s="150"/>
      <c r="J468" s="150"/>
      <c r="K468" s="151"/>
      <c r="L468" s="151"/>
      <c r="M468" s="150"/>
      <c r="N468" s="44"/>
      <c r="O468" s="152"/>
      <c r="P468" s="153"/>
      <c r="Q468" s="155"/>
      <c r="R468" s="154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  <c r="BO468" s="43"/>
      <c r="BP468" s="43"/>
      <c r="BQ468" s="43"/>
      <c r="BR468" s="43"/>
      <c r="BS468" s="43"/>
      <c r="BT468" s="43"/>
      <c r="BU468" s="43"/>
      <c r="BV468" s="43"/>
      <c r="BW468" s="43"/>
      <c r="BX468" s="43"/>
      <c r="BY468" s="43"/>
      <c r="BZ468" s="43"/>
      <c r="CA468" s="43"/>
      <c r="CB468" s="43"/>
      <c r="CC468" s="43"/>
      <c r="CD468" s="43"/>
      <c r="CE468" s="43"/>
      <c r="CF468" s="43"/>
      <c r="CG468" s="43"/>
      <c r="CH468" s="43"/>
      <c r="CI468" s="43"/>
      <c r="CJ468" s="43"/>
      <c r="CK468" s="43"/>
      <c r="CL468" s="43"/>
      <c r="CM468" s="43"/>
      <c r="CN468" s="43"/>
    </row>
    <row r="469" spans="1:92" s="17" customFormat="1">
      <c r="A469" s="6"/>
      <c r="B469" s="144"/>
      <c r="C469" s="145"/>
      <c r="D469" s="146"/>
      <c r="E469" s="147"/>
      <c r="F469" s="148"/>
      <c r="G469" s="149"/>
      <c r="H469" s="150"/>
      <c r="I469" s="150"/>
      <c r="J469" s="150"/>
      <c r="K469" s="151"/>
      <c r="L469" s="151"/>
      <c r="M469" s="150"/>
      <c r="N469" s="44"/>
      <c r="O469" s="152"/>
      <c r="P469" s="153"/>
      <c r="Q469" s="155"/>
      <c r="R469" s="154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3"/>
      <c r="BN469" s="43"/>
      <c r="BO469" s="43"/>
      <c r="BP469" s="43"/>
      <c r="BQ469" s="43"/>
      <c r="BR469" s="43"/>
      <c r="BS469" s="43"/>
      <c r="BT469" s="43"/>
      <c r="BU469" s="43"/>
      <c r="BV469" s="43"/>
      <c r="BW469" s="43"/>
      <c r="BX469" s="43"/>
      <c r="BY469" s="43"/>
      <c r="BZ469" s="43"/>
      <c r="CA469" s="43"/>
      <c r="CB469" s="43"/>
      <c r="CC469" s="43"/>
      <c r="CD469" s="43"/>
      <c r="CE469" s="43"/>
      <c r="CF469" s="43"/>
      <c r="CG469" s="43"/>
      <c r="CH469" s="43"/>
      <c r="CI469" s="43"/>
      <c r="CJ469" s="43"/>
      <c r="CK469" s="43"/>
      <c r="CL469" s="43"/>
      <c r="CM469" s="43"/>
      <c r="CN469" s="43"/>
    </row>
    <row r="470" spans="1:92" s="17" customFormat="1">
      <c r="A470" s="6"/>
      <c r="B470" s="144"/>
      <c r="C470" s="145"/>
      <c r="D470" s="146"/>
      <c r="E470" s="147"/>
      <c r="F470" s="148"/>
      <c r="G470" s="149"/>
      <c r="H470" s="150"/>
      <c r="I470" s="150"/>
      <c r="J470" s="150"/>
      <c r="K470" s="151"/>
      <c r="L470" s="151"/>
      <c r="M470" s="150"/>
      <c r="N470" s="44"/>
      <c r="O470" s="152"/>
      <c r="P470" s="153"/>
      <c r="Q470" s="155"/>
      <c r="R470" s="154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3"/>
      <c r="BN470" s="43"/>
      <c r="BO470" s="43"/>
      <c r="BP470" s="43"/>
      <c r="BQ470" s="43"/>
      <c r="BR470" s="43"/>
      <c r="BS470" s="43"/>
      <c r="BT470" s="43"/>
      <c r="BU470" s="43"/>
      <c r="BV470" s="43"/>
      <c r="BW470" s="43"/>
      <c r="BX470" s="43"/>
      <c r="BY470" s="43"/>
      <c r="BZ470" s="43"/>
      <c r="CA470" s="43"/>
      <c r="CB470" s="43"/>
      <c r="CC470" s="43"/>
      <c r="CD470" s="43"/>
      <c r="CE470" s="43"/>
      <c r="CF470" s="43"/>
      <c r="CG470" s="43"/>
      <c r="CH470" s="43"/>
      <c r="CI470" s="43"/>
      <c r="CJ470" s="43"/>
      <c r="CK470" s="43"/>
      <c r="CL470" s="43"/>
      <c r="CM470" s="43"/>
      <c r="CN470" s="43"/>
    </row>
    <row r="471" spans="1:92" s="17" customFormat="1">
      <c r="A471" s="6"/>
      <c r="B471" s="144"/>
      <c r="C471" s="145"/>
      <c r="D471" s="146"/>
      <c r="E471" s="147"/>
      <c r="F471" s="148"/>
      <c r="G471" s="149"/>
      <c r="H471" s="150"/>
      <c r="I471" s="150"/>
      <c r="J471" s="150"/>
      <c r="K471" s="151"/>
      <c r="L471" s="151"/>
      <c r="M471" s="150"/>
      <c r="N471" s="44"/>
      <c r="O471" s="152"/>
      <c r="P471" s="153"/>
      <c r="Q471" s="155"/>
      <c r="R471" s="154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43"/>
      <c r="BK471" s="43"/>
      <c r="BL471" s="43"/>
      <c r="BM471" s="43"/>
      <c r="BN471" s="43"/>
      <c r="BO471" s="43"/>
      <c r="BP471" s="43"/>
      <c r="BQ471" s="43"/>
      <c r="BR471" s="43"/>
      <c r="BS471" s="43"/>
      <c r="BT471" s="43"/>
      <c r="BU471" s="43"/>
      <c r="BV471" s="43"/>
      <c r="BW471" s="43"/>
      <c r="BX471" s="43"/>
      <c r="BY471" s="43"/>
      <c r="BZ471" s="43"/>
      <c r="CA471" s="43"/>
      <c r="CB471" s="43"/>
      <c r="CC471" s="43"/>
      <c r="CD471" s="43"/>
      <c r="CE471" s="43"/>
      <c r="CF471" s="43"/>
      <c r="CG471" s="43"/>
      <c r="CH471" s="43"/>
      <c r="CI471" s="43"/>
      <c r="CJ471" s="43"/>
      <c r="CK471" s="43"/>
      <c r="CL471" s="43"/>
      <c r="CM471" s="43"/>
      <c r="CN471" s="43"/>
    </row>
    <row r="472" spans="1:92" s="17" customFormat="1">
      <c r="A472" s="6"/>
      <c r="B472" s="144"/>
      <c r="C472" s="145"/>
      <c r="D472" s="146"/>
      <c r="E472" s="147"/>
      <c r="F472" s="148"/>
      <c r="G472" s="149"/>
      <c r="H472" s="150"/>
      <c r="I472" s="150"/>
      <c r="J472" s="150"/>
      <c r="K472" s="151"/>
      <c r="L472" s="151"/>
      <c r="M472" s="150"/>
      <c r="N472" s="44"/>
      <c r="O472" s="152"/>
      <c r="P472" s="153"/>
      <c r="Q472" s="155"/>
      <c r="R472" s="154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43"/>
      <c r="BK472" s="43"/>
      <c r="BL472" s="43"/>
      <c r="BM472" s="43"/>
      <c r="BN472" s="43"/>
      <c r="BO472" s="43"/>
      <c r="BP472" s="43"/>
      <c r="BQ472" s="43"/>
      <c r="BR472" s="43"/>
      <c r="BS472" s="43"/>
      <c r="BT472" s="43"/>
      <c r="BU472" s="43"/>
      <c r="BV472" s="43"/>
      <c r="BW472" s="43"/>
      <c r="BX472" s="43"/>
      <c r="BY472" s="43"/>
      <c r="BZ472" s="43"/>
      <c r="CA472" s="43"/>
      <c r="CB472" s="43"/>
      <c r="CC472" s="43"/>
      <c r="CD472" s="43"/>
      <c r="CE472" s="43"/>
      <c r="CF472" s="43"/>
      <c r="CG472" s="43"/>
      <c r="CH472" s="43"/>
      <c r="CI472" s="43"/>
      <c r="CJ472" s="43"/>
      <c r="CK472" s="43"/>
      <c r="CL472" s="43"/>
      <c r="CM472" s="43"/>
      <c r="CN472" s="43"/>
    </row>
    <row r="473" spans="1:92" s="17" customFormat="1">
      <c r="A473" s="6"/>
      <c r="B473" s="144"/>
      <c r="C473" s="145"/>
      <c r="D473" s="146"/>
      <c r="E473" s="147"/>
      <c r="F473" s="148"/>
      <c r="G473" s="149"/>
      <c r="H473" s="150"/>
      <c r="I473" s="150"/>
      <c r="J473" s="150"/>
      <c r="K473" s="151"/>
      <c r="L473" s="151"/>
      <c r="M473" s="150"/>
      <c r="N473" s="44"/>
      <c r="O473" s="152"/>
      <c r="P473" s="153"/>
      <c r="Q473" s="155"/>
      <c r="R473" s="154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43"/>
      <c r="BK473" s="43"/>
      <c r="BL473" s="43"/>
      <c r="BM473" s="43"/>
      <c r="BN473" s="43"/>
      <c r="BO473" s="43"/>
      <c r="BP473" s="43"/>
      <c r="BQ473" s="43"/>
      <c r="BR473" s="43"/>
      <c r="BS473" s="43"/>
      <c r="BT473" s="43"/>
      <c r="BU473" s="43"/>
      <c r="BV473" s="43"/>
      <c r="BW473" s="43"/>
      <c r="BX473" s="43"/>
      <c r="BY473" s="43"/>
      <c r="BZ473" s="43"/>
      <c r="CA473" s="43"/>
      <c r="CB473" s="43"/>
      <c r="CC473" s="43"/>
      <c r="CD473" s="43"/>
      <c r="CE473" s="43"/>
      <c r="CF473" s="43"/>
      <c r="CG473" s="43"/>
      <c r="CH473" s="43"/>
      <c r="CI473" s="43"/>
      <c r="CJ473" s="43"/>
      <c r="CK473" s="43"/>
      <c r="CL473" s="43"/>
      <c r="CM473" s="43"/>
      <c r="CN473" s="43"/>
    </row>
    <row r="474" spans="1:92" s="17" customFormat="1">
      <c r="A474" s="6"/>
      <c r="B474" s="144"/>
      <c r="C474" s="145"/>
      <c r="D474" s="146"/>
      <c r="E474" s="147"/>
      <c r="F474" s="148"/>
      <c r="G474" s="149"/>
      <c r="H474" s="150"/>
      <c r="I474" s="150"/>
      <c r="J474" s="150"/>
      <c r="K474" s="151"/>
      <c r="L474" s="151"/>
      <c r="M474" s="150"/>
      <c r="N474" s="44"/>
      <c r="O474" s="152"/>
      <c r="P474" s="153"/>
      <c r="Q474" s="155"/>
      <c r="R474" s="154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43"/>
      <c r="BK474" s="43"/>
      <c r="BL474" s="43"/>
      <c r="BM474" s="43"/>
      <c r="BN474" s="43"/>
      <c r="BO474" s="43"/>
      <c r="BP474" s="43"/>
      <c r="BQ474" s="43"/>
      <c r="BR474" s="43"/>
      <c r="BS474" s="43"/>
      <c r="BT474" s="43"/>
      <c r="BU474" s="43"/>
      <c r="BV474" s="43"/>
      <c r="BW474" s="43"/>
      <c r="BX474" s="43"/>
      <c r="BY474" s="43"/>
      <c r="BZ474" s="43"/>
      <c r="CA474" s="43"/>
      <c r="CB474" s="43"/>
      <c r="CC474" s="43"/>
      <c r="CD474" s="43"/>
      <c r="CE474" s="43"/>
      <c r="CF474" s="43"/>
      <c r="CG474" s="43"/>
      <c r="CH474" s="43"/>
      <c r="CI474" s="43"/>
      <c r="CJ474" s="43"/>
      <c r="CK474" s="43"/>
      <c r="CL474" s="43"/>
      <c r="CM474" s="43"/>
      <c r="CN474" s="43"/>
    </row>
    <row r="475" spans="1:92" s="17" customFormat="1">
      <c r="A475" s="6"/>
      <c r="B475" s="144"/>
      <c r="C475" s="145"/>
      <c r="D475" s="146"/>
      <c r="E475" s="147"/>
      <c r="F475" s="148"/>
      <c r="G475" s="149"/>
      <c r="H475" s="150"/>
      <c r="I475" s="150"/>
      <c r="J475" s="150"/>
      <c r="K475" s="151"/>
      <c r="L475" s="151"/>
      <c r="M475" s="150"/>
      <c r="N475" s="44"/>
      <c r="O475" s="152"/>
      <c r="P475" s="153"/>
      <c r="Q475" s="155"/>
      <c r="R475" s="154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3"/>
      <c r="BN475" s="43"/>
      <c r="BO475" s="43"/>
      <c r="BP475" s="43"/>
      <c r="BQ475" s="43"/>
      <c r="BR475" s="43"/>
      <c r="BS475" s="43"/>
      <c r="BT475" s="43"/>
      <c r="BU475" s="43"/>
      <c r="BV475" s="43"/>
      <c r="BW475" s="43"/>
      <c r="BX475" s="43"/>
      <c r="BY475" s="43"/>
      <c r="BZ475" s="43"/>
      <c r="CA475" s="43"/>
      <c r="CB475" s="43"/>
      <c r="CC475" s="43"/>
      <c r="CD475" s="43"/>
      <c r="CE475" s="43"/>
      <c r="CF475" s="43"/>
      <c r="CG475" s="43"/>
      <c r="CH475" s="43"/>
      <c r="CI475" s="43"/>
      <c r="CJ475" s="43"/>
      <c r="CK475" s="43"/>
      <c r="CL475" s="43"/>
      <c r="CM475" s="43"/>
      <c r="CN475" s="43"/>
    </row>
    <row r="476" spans="1:92" s="17" customFormat="1">
      <c r="A476" s="6"/>
      <c r="B476" s="144"/>
      <c r="C476" s="145"/>
      <c r="D476" s="146"/>
      <c r="E476" s="147"/>
      <c r="F476" s="148"/>
      <c r="G476" s="149"/>
      <c r="H476" s="150"/>
      <c r="I476" s="150"/>
      <c r="J476" s="150"/>
      <c r="K476" s="151"/>
      <c r="L476" s="151"/>
      <c r="M476" s="150"/>
      <c r="N476" s="44"/>
      <c r="O476" s="152"/>
      <c r="P476" s="153"/>
      <c r="Q476" s="155"/>
      <c r="R476" s="154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  <c r="BL476" s="43"/>
      <c r="BM476" s="43"/>
      <c r="BN476" s="43"/>
      <c r="BO476" s="43"/>
      <c r="BP476" s="43"/>
      <c r="BQ476" s="43"/>
      <c r="BR476" s="43"/>
      <c r="BS476" s="43"/>
      <c r="BT476" s="43"/>
      <c r="BU476" s="43"/>
      <c r="BV476" s="43"/>
      <c r="BW476" s="43"/>
      <c r="BX476" s="43"/>
      <c r="BY476" s="43"/>
      <c r="BZ476" s="43"/>
      <c r="CA476" s="43"/>
      <c r="CB476" s="43"/>
      <c r="CC476" s="43"/>
      <c r="CD476" s="43"/>
      <c r="CE476" s="43"/>
      <c r="CF476" s="43"/>
      <c r="CG476" s="43"/>
      <c r="CH476" s="43"/>
      <c r="CI476" s="43"/>
      <c r="CJ476" s="43"/>
      <c r="CK476" s="43"/>
      <c r="CL476" s="43"/>
      <c r="CM476" s="43"/>
      <c r="CN476" s="43"/>
    </row>
    <row r="477" spans="1:92" s="17" customFormat="1">
      <c r="A477" s="6"/>
      <c r="B477" s="144"/>
      <c r="C477" s="145"/>
      <c r="D477" s="146"/>
      <c r="E477" s="147"/>
      <c r="F477" s="148"/>
      <c r="G477" s="149"/>
      <c r="H477" s="150"/>
      <c r="I477" s="150"/>
      <c r="J477" s="150"/>
      <c r="K477" s="151"/>
      <c r="L477" s="151"/>
      <c r="M477" s="150"/>
      <c r="N477" s="44"/>
      <c r="O477" s="152"/>
      <c r="P477" s="153"/>
      <c r="Q477" s="155"/>
      <c r="R477" s="154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  <c r="BL477" s="43"/>
      <c r="BM477" s="43"/>
      <c r="BN477" s="43"/>
      <c r="BO477" s="43"/>
      <c r="BP477" s="43"/>
      <c r="BQ477" s="43"/>
      <c r="BR477" s="43"/>
      <c r="BS477" s="43"/>
      <c r="BT477" s="43"/>
      <c r="BU477" s="43"/>
      <c r="BV477" s="43"/>
      <c r="BW477" s="43"/>
      <c r="BX477" s="43"/>
      <c r="BY477" s="43"/>
      <c r="BZ477" s="43"/>
      <c r="CA477" s="43"/>
      <c r="CB477" s="43"/>
      <c r="CC477" s="43"/>
      <c r="CD477" s="43"/>
      <c r="CE477" s="43"/>
      <c r="CF477" s="43"/>
      <c r="CG477" s="43"/>
      <c r="CH477" s="43"/>
      <c r="CI477" s="43"/>
      <c r="CJ477" s="43"/>
      <c r="CK477" s="43"/>
      <c r="CL477" s="43"/>
      <c r="CM477" s="43"/>
      <c r="CN477" s="43"/>
    </row>
    <row r="478" spans="1:92" s="17" customFormat="1">
      <c r="A478" s="6"/>
      <c r="B478" s="144"/>
      <c r="C478" s="145"/>
      <c r="D478" s="146"/>
      <c r="E478" s="147"/>
      <c r="F478" s="148"/>
      <c r="G478" s="149"/>
      <c r="H478" s="150"/>
      <c r="I478" s="150"/>
      <c r="J478" s="150"/>
      <c r="K478" s="151"/>
      <c r="L478" s="151"/>
      <c r="M478" s="150"/>
      <c r="N478" s="44"/>
      <c r="O478" s="152"/>
      <c r="P478" s="153"/>
      <c r="Q478" s="155"/>
      <c r="R478" s="154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  <c r="BM478" s="43"/>
      <c r="BN478" s="43"/>
      <c r="BO478" s="43"/>
      <c r="BP478" s="43"/>
      <c r="BQ478" s="43"/>
      <c r="BR478" s="43"/>
      <c r="BS478" s="43"/>
      <c r="BT478" s="43"/>
      <c r="BU478" s="43"/>
      <c r="BV478" s="43"/>
      <c r="BW478" s="43"/>
      <c r="BX478" s="43"/>
      <c r="BY478" s="43"/>
      <c r="BZ478" s="43"/>
      <c r="CA478" s="43"/>
      <c r="CB478" s="43"/>
      <c r="CC478" s="43"/>
      <c r="CD478" s="43"/>
      <c r="CE478" s="43"/>
      <c r="CF478" s="43"/>
      <c r="CG478" s="43"/>
      <c r="CH478" s="43"/>
      <c r="CI478" s="43"/>
      <c r="CJ478" s="43"/>
      <c r="CK478" s="43"/>
      <c r="CL478" s="43"/>
      <c r="CM478" s="43"/>
      <c r="CN478" s="43"/>
    </row>
    <row r="479" spans="1:92" s="17" customFormat="1">
      <c r="A479" s="6"/>
      <c r="B479" s="144"/>
      <c r="C479" s="145"/>
      <c r="D479" s="146"/>
      <c r="E479" s="147"/>
      <c r="F479" s="148"/>
      <c r="G479" s="149"/>
      <c r="H479" s="150"/>
      <c r="I479" s="150"/>
      <c r="J479" s="150"/>
      <c r="K479" s="151"/>
      <c r="L479" s="151"/>
      <c r="M479" s="150"/>
      <c r="N479" s="44"/>
      <c r="O479" s="152"/>
      <c r="P479" s="153"/>
      <c r="Q479" s="155"/>
      <c r="R479" s="154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  <c r="BM479" s="43"/>
      <c r="BN479" s="43"/>
      <c r="BO479" s="43"/>
      <c r="BP479" s="43"/>
      <c r="BQ479" s="43"/>
      <c r="BR479" s="43"/>
      <c r="BS479" s="43"/>
      <c r="BT479" s="43"/>
      <c r="BU479" s="43"/>
      <c r="BV479" s="43"/>
      <c r="BW479" s="43"/>
      <c r="BX479" s="43"/>
      <c r="BY479" s="43"/>
      <c r="BZ479" s="43"/>
      <c r="CA479" s="43"/>
      <c r="CB479" s="43"/>
      <c r="CC479" s="43"/>
      <c r="CD479" s="43"/>
      <c r="CE479" s="43"/>
      <c r="CF479" s="43"/>
      <c r="CG479" s="43"/>
      <c r="CH479" s="43"/>
      <c r="CI479" s="43"/>
      <c r="CJ479" s="43"/>
      <c r="CK479" s="43"/>
      <c r="CL479" s="43"/>
      <c r="CM479" s="43"/>
      <c r="CN479" s="43"/>
    </row>
    <row r="480" spans="1:92" s="17" customFormat="1">
      <c r="A480" s="6"/>
      <c r="B480" s="144"/>
      <c r="C480" s="145"/>
      <c r="D480" s="146"/>
      <c r="E480" s="147"/>
      <c r="F480" s="148"/>
      <c r="G480" s="149"/>
      <c r="H480" s="150"/>
      <c r="I480" s="150"/>
      <c r="J480" s="150"/>
      <c r="K480" s="151"/>
      <c r="L480" s="151"/>
      <c r="M480" s="150"/>
      <c r="N480" s="44"/>
      <c r="O480" s="152"/>
      <c r="P480" s="153"/>
      <c r="Q480" s="155"/>
      <c r="R480" s="154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43"/>
      <c r="BK480" s="43"/>
      <c r="BL480" s="43"/>
      <c r="BM480" s="43"/>
      <c r="BN480" s="43"/>
      <c r="BO480" s="43"/>
      <c r="BP480" s="43"/>
      <c r="BQ480" s="43"/>
      <c r="BR480" s="43"/>
      <c r="BS480" s="43"/>
      <c r="BT480" s="43"/>
      <c r="BU480" s="43"/>
      <c r="BV480" s="43"/>
      <c r="BW480" s="43"/>
      <c r="BX480" s="43"/>
      <c r="BY480" s="43"/>
      <c r="BZ480" s="43"/>
      <c r="CA480" s="43"/>
      <c r="CB480" s="43"/>
      <c r="CC480" s="43"/>
      <c r="CD480" s="43"/>
      <c r="CE480" s="43"/>
      <c r="CF480" s="43"/>
      <c r="CG480" s="43"/>
      <c r="CH480" s="43"/>
      <c r="CI480" s="43"/>
      <c r="CJ480" s="43"/>
      <c r="CK480" s="43"/>
      <c r="CL480" s="43"/>
      <c r="CM480" s="43"/>
      <c r="CN480" s="43"/>
    </row>
    <row r="481" spans="1:92" s="17" customFormat="1">
      <c r="A481" s="6"/>
      <c r="B481" s="144"/>
      <c r="C481" s="145"/>
      <c r="D481" s="146"/>
      <c r="E481" s="147"/>
      <c r="F481" s="148"/>
      <c r="G481" s="149"/>
      <c r="H481" s="150"/>
      <c r="I481" s="150"/>
      <c r="J481" s="150"/>
      <c r="K481" s="151"/>
      <c r="L481" s="151"/>
      <c r="M481" s="150"/>
      <c r="N481" s="44"/>
      <c r="O481" s="152"/>
      <c r="P481" s="153"/>
      <c r="Q481" s="155"/>
      <c r="R481" s="154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  <c r="BL481" s="43"/>
      <c r="BM481" s="43"/>
      <c r="BN481" s="43"/>
      <c r="BO481" s="43"/>
      <c r="BP481" s="43"/>
      <c r="BQ481" s="43"/>
      <c r="BR481" s="43"/>
      <c r="BS481" s="43"/>
      <c r="BT481" s="43"/>
      <c r="BU481" s="43"/>
      <c r="BV481" s="43"/>
      <c r="BW481" s="43"/>
      <c r="BX481" s="43"/>
      <c r="BY481" s="43"/>
      <c r="BZ481" s="43"/>
      <c r="CA481" s="43"/>
      <c r="CB481" s="43"/>
      <c r="CC481" s="43"/>
      <c r="CD481" s="43"/>
      <c r="CE481" s="43"/>
      <c r="CF481" s="43"/>
      <c r="CG481" s="43"/>
      <c r="CH481" s="43"/>
      <c r="CI481" s="43"/>
      <c r="CJ481" s="43"/>
      <c r="CK481" s="43"/>
      <c r="CL481" s="43"/>
      <c r="CM481" s="43"/>
      <c r="CN481" s="43"/>
    </row>
    <row r="482" spans="1:92" s="17" customFormat="1">
      <c r="A482" s="6"/>
      <c r="B482" s="144"/>
      <c r="C482" s="145"/>
      <c r="D482" s="146"/>
      <c r="E482" s="147"/>
      <c r="F482" s="148"/>
      <c r="G482" s="149"/>
      <c r="H482" s="150"/>
      <c r="I482" s="150"/>
      <c r="J482" s="150"/>
      <c r="K482" s="151"/>
      <c r="L482" s="151"/>
      <c r="M482" s="150"/>
      <c r="N482" s="44"/>
      <c r="O482" s="152"/>
      <c r="P482" s="153"/>
      <c r="Q482" s="155"/>
      <c r="R482" s="154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  <c r="BN482" s="43"/>
      <c r="BO482" s="43"/>
      <c r="BP482" s="43"/>
      <c r="BQ482" s="43"/>
      <c r="BR482" s="43"/>
      <c r="BS482" s="43"/>
      <c r="BT482" s="43"/>
      <c r="BU482" s="43"/>
      <c r="BV482" s="43"/>
      <c r="BW482" s="43"/>
      <c r="BX482" s="43"/>
      <c r="BY482" s="43"/>
      <c r="BZ482" s="43"/>
      <c r="CA482" s="43"/>
      <c r="CB482" s="43"/>
      <c r="CC482" s="43"/>
      <c r="CD482" s="43"/>
      <c r="CE482" s="43"/>
      <c r="CF482" s="43"/>
      <c r="CG482" s="43"/>
      <c r="CH482" s="43"/>
      <c r="CI482" s="43"/>
      <c r="CJ482" s="43"/>
      <c r="CK482" s="43"/>
      <c r="CL482" s="43"/>
      <c r="CM482" s="43"/>
      <c r="CN482" s="43"/>
    </row>
    <row r="483" spans="1:92" s="17" customFormat="1">
      <c r="A483" s="6"/>
      <c r="B483" s="144"/>
      <c r="C483" s="145"/>
      <c r="D483" s="146"/>
      <c r="E483" s="147"/>
      <c r="F483" s="148"/>
      <c r="G483" s="149"/>
      <c r="H483" s="150"/>
      <c r="I483" s="150"/>
      <c r="J483" s="150"/>
      <c r="K483" s="151"/>
      <c r="L483" s="151"/>
      <c r="M483" s="150"/>
      <c r="N483" s="44"/>
      <c r="O483" s="152"/>
      <c r="P483" s="153"/>
      <c r="Q483" s="155"/>
      <c r="R483" s="154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43"/>
      <c r="BK483" s="43"/>
      <c r="BL483" s="43"/>
      <c r="BM483" s="43"/>
      <c r="BN483" s="43"/>
      <c r="BO483" s="43"/>
      <c r="BP483" s="43"/>
      <c r="BQ483" s="43"/>
      <c r="BR483" s="43"/>
      <c r="BS483" s="43"/>
      <c r="BT483" s="43"/>
      <c r="BU483" s="43"/>
      <c r="BV483" s="43"/>
      <c r="BW483" s="43"/>
      <c r="BX483" s="43"/>
      <c r="BY483" s="43"/>
      <c r="BZ483" s="43"/>
      <c r="CA483" s="43"/>
      <c r="CB483" s="43"/>
      <c r="CC483" s="43"/>
      <c r="CD483" s="43"/>
      <c r="CE483" s="43"/>
      <c r="CF483" s="43"/>
      <c r="CG483" s="43"/>
      <c r="CH483" s="43"/>
      <c r="CI483" s="43"/>
      <c r="CJ483" s="43"/>
      <c r="CK483" s="43"/>
      <c r="CL483" s="43"/>
      <c r="CM483" s="43"/>
      <c r="CN483" s="43"/>
    </row>
    <row r="484" spans="1:92" s="17" customFormat="1">
      <c r="A484" s="6"/>
      <c r="B484" s="144"/>
      <c r="C484" s="145"/>
      <c r="D484" s="146"/>
      <c r="E484" s="147"/>
      <c r="F484" s="148"/>
      <c r="G484" s="149"/>
      <c r="H484" s="150"/>
      <c r="I484" s="150"/>
      <c r="J484" s="150"/>
      <c r="K484" s="151"/>
      <c r="L484" s="151"/>
      <c r="M484" s="150"/>
      <c r="N484" s="44"/>
      <c r="O484" s="152"/>
      <c r="P484" s="153"/>
      <c r="Q484" s="155"/>
      <c r="R484" s="154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3"/>
      <c r="BM484" s="43"/>
      <c r="BN484" s="43"/>
      <c r="BO484" s="43"/>
      <c r="BP484" s="43"/>
      <c r="BQ484" s="43"/>
      <c r="BR484" s="43"/>
      <c r="BS484" s="43"/>
      <c r="BT484" s="43"/>
      <c r="BU484" s="43"/>
      <c r="BV484" s="43"/>
      <c r="BW484" s="43"/>
      <c r="BX484" s="43"/>
      <c r="BY484" s="43"/>
      <c r="BZ484" s="43"/>
      <c r="CA484" s="43"/>
      <c r="CB484" s="43"/>
      <c r="CC484" s="43"/>
      <c r="CD484" s="43"/>
      <c r="CE484" s="43"/>
      <c r="CF484" s="43"/>
      <c r="CG484" s="43"/>
      <c r="CH484" s="43"/>
      <c r="CI484" s="43"/>
      <c r="CJ484" s="43"/>
      <c r="CK484" s="43"/>
      <c r="CL484" s="43"/>
      <c r="CM484" s="43"/>
      <c r="CN484" s="43"/>
    </row>
    <row r="485" spans="1:92" s="17" customFormat="1">
      <c r="A485" s="6"/>
      <c r="B485" s="144"/>
      <c r="C485" s="145"/>
      <c r="D485" s="146"/>
      <c r="E485" s="147"/>
      <c r="F485" s="148"/>
      <c r="G485" s="149"/>
      <c r="H485" s="150"/>
      <c r="I485" s="150"/>
      <c r="J485" s="150"/>
      <c r="K485" s="151"/>
      <c r="L485" s="151"/>
      <c r="M485" s="150"/>
      <c r="N485" s="44"/>
      <c r="O485" s="152"/>
      <c r="P485" s="153"/>
      <c r="Q485" s="155"/>
      <c r="R485" s="154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43"/>
      <c r="BK485" s="43"/>
      <c r="BL485" s="43"/>
      <c r="BM485" s="43"/>
      <c r="BN485" s="43"/>
      <c r="BO485" s="43"/>
      <c r="BP485" s="43"/>
      <c r="BQ485" s="43"/>
      <c r="BR485" s="43"/>
      <c r="BS485" s="43"/>
      <c r="BT485" s="43"/>
      <c r="BU485" s="43"/>
      <c r="BV485" s="43"/>
      <c r="BW485" s="43"/>
      <c r="BX485" s="43"/>
      <c r="BY485" s="43"/>
      <c r="BZ485" s="43"/>
      <c r="CA485" s="43"/>
      <c r="CB485" s="43"/>
      <c r="CC485" s="43"/>
      <c r="CD485" s="43"/>
      <c r="CE485" s="43"/>
      <c r="CF485" s="43"/>
      <c r="CG485" s="43"/>
      <c r="CH485" s="43"/>
      <c r="CI485" s="43"/>
      <c r="CJ485" s="43"/>
      <c r="CK485" s="43"/>
      <c r="CL485" s="43"/>
      <c r="CM485" s="43"/>
      <c r="CN485" s="43"/>
    </row>
    <row r="486" spans="1:92" s="17" customFormat="1">
      <c r="A486" s="6"/>
      <c r="B486" s="144"/>
      <c r="C486" s="145"/>
      <c r="D486" s="146"/>
      <c r="E486" s="147"/>
      <c r="F486" s="148"/>
      <c r="G486" s="149"/>
      <c r="H486" s="150"/>
      <c r="I486" s="150"/>
      <c r="J486" s="150"/>
      <c r="K486" s="151"/>
      <c r="L486" s="151"/>
      <c r="M486" s="150"/>
      <c r="N486" s="44"/>
      <c r="O486" s="152"/>
      <c r="P486" s="153"/>
      <c r="Q486" s="155"/>
      <c r="R486" s="154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  <c r="BO486" s="43"/>
      <c r="BP486" s="43"/>
      <c r="BQ486" s="43"/>
      <c r="BR486" s="43"/>
      <c r="BS486" s="43"/>
      <c r="BT486" s="43"/>
      <c r="BU486" s="43"/>
      <c r="BV486" s="43"/>
      <c r="BW486" s="43"/>
      <c r="BX486" s="43"/>
      <c r="BY486" s="43"/>
      <c r="BZ486" s="43"/>
      <c r="CA486" s="43"/>
      <c r="CB486" s="43"/>
      <c r="CC486" s="43"/>
      <c r="CD486" s="43"/>
      <c r="CE486" s="43"/>
      <c r="CF486" s="43"/>
      <c r="CG486" s="43"/>
      <c r="CH486" s="43"/>
      <c r="CI486" s="43"/>
      <c r="CJ486" s="43"/>
      <c r="CK486" s="43"/>
      <c r="CL486" s="43"/>
      <c r="CM486" s="43"/>
      <c r="CN486" s="43"/>
    </row>
    <row r="487" spans="1:92" s="17" customFormat="1">
      <c r="A487" s="6"/>
      <c r="B487" s="144"/>
      <c r="C487" s="145"/>
      <c r="D487" s="146"/>
      <c r="E487" s="147"/>
      <c r="F487" s="148"/>
      <c r="G487" s="149"/>
      <c r="H487" s="150"/>
      <c r="I487" s="150"/>
      <c r="J487" s="150"/>
      <c r="K487" s="151"/>
      <c r="L487" s="151"/>
      <c r="M487" s="150"/>
      <c r="N487" s="44"/>
      <c r="O487" s="152"/>
      <c r="P487" s="153"/>
      <c r="Q487" s="155"/>
      <c r="R487" s="154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43"/>
      <c r="BK487" s="43"/>
      <c r="BL487" s="43"/>
      <c r="BM487" s="43"/>
      <c r="BN487" s="43"/>
      <c r="BO487" s="43"/>
      <c r="BP487" s="43"/>
      <c r="BQ487" s="43"/>
      <c r="BR487" s="43"/>
      <c r="BS487" s="43"/>
      <c r="BT487" s="43"/>
      <c r="BU487" s="43"/>
      <c r="BV487" s="43"/>
      <c r="BW487" s="43"/>
      <c r="BX487" s="43"/>
      <c r="BY487" s="43"/>
      <c r="BZ487" s="43"/>
      <c r="CA487" s="43"/>
      <c r="CB487" s="43"/>
      <c r="CC487" s="43"/>
      <c r="CD487" s="43"/>
      <c r="CE487" s="43"/>
      <c r="CF487" s="43"/>
      <c r="CG487" s="43"/>
      <c r="CH487" s="43"/>
      <c r="CI487" s="43"/>
      <c r="CJ487" s="43"/>
      <c r="CK487" s="43"/>
      <c r="CL487" s="43"/>
      <c r="CM487" s="43"/>
      <c r="CN487" s="43"/>
    </row>
    <row r="488" spans="1:92" s="17" customFormat="1">
      <c r="A488" s="6"/>
      <c r="B488" s="144"/>
      <c r="C488" s="145"/>
      <c r="D488" s="146"/>
      <c r="E488" s="147"/>
      <c r="F488" s="148"/>
      <c r="G488" s="149"/>
      <c r="H488" s="150"/>
      <c r="I488" s="150"/>
      <c r="J488" s="150"/>
      <c r="K488" s="151"/>
      <c r="L488" s="151"/>
      <c r="M488" s="150"/>
      <c r="N488" s="44"/>
      <c r="O488" s="152"/>
      <c r="P488" s="153"/>
      <c r="Q488" s="155"/>
      <c r="R488" s="154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  <c r="BF488" s="43"/>
      <c r="BG488" s="43"/>
      <c r="BH488" s="43"/>
      <c r="BI488" s="43"/>
      <c r="BJ488" s="43"/>
      <c r="BK488" s="43"/>
      <c r="BL488" s="43"/>
      <c r="BM488" s="43"/>
      <c r="BN488" s="43"/>
      <c r="BO488" s="43"/>
      <c r="BP488" s="43"/>
      <c r="BQ488" s="43"/>
      <c r="BR488" s="43"/>
      <c r="BS488" s="43"/>
      <c r="BT488" s="43"/>
      <c r="BU488" s="43"/>
      <c r="BV488" s="43"/>
      <c r="BW488" s="43"/>
      <c r="BX488" s="43"/>
      <c r="BY488" s="43"/>
      <c r="BZ488" s="43"/>
      <c r="CA488" s="43"/>
      <c r="CB488" s="43"/>
      <c r="CC488" s="43"/>
      <c r="CD488" s="43"/>
      <c r="CE488" s="43"/>
      <c r="CF488" s="43"/>
      <c r="CG488" s="43"/>
      <c r="CH488" s="43"/>
      <c r="CI488" s="43"/>
      <c r="CJ488" s="43"/>
      <c r="CK488" s="43"/>
      <c r="CL488" s="43"/>
      <c r="CM488" s="43"/>
      <c r="CN488" s="43"/>
    </row>
    <row r="489" spans="1:92" s="17" customFormat="1">
      <c r="A489" s="6"/>
      <c r="B489" s="144"/>
      <c r="C489" s="145"/>
      <c r="D489" s="146"/>
      <c r="E489" s="147"/>
      <c r="F489" s="148"/>
      <c r="G489" s="149"/>
      <c r="H489" s="150"/>
      <c r="I489" s="150"/>
      <c r="J489" s="150"/>
      <c r="K489" s="151"/>
      <c r="L489" s="151"/>
      <c r="M489" s="150"/>
      <c r="N489" s="44"/>
      <c r="O489" s="152"/>
      <c r="P489" s="153"/>
      <c r="Q489" s="155"/>
      <c r="R489" s="154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  <c r="BO489" s="43"/>
      <c r="BP489" s="43"/>
      <c r="BQ489" s="43"/>
      <c r="BR489" s="43"/>
      <c r="BS489" s="43"/>
      <c r="BT489" s="43"/>
      <c r="BU489" s="43"/>
      <c r="BV489" s="43"/>
      <c r="BW489" s="43"/>
      <c r="BX489" s="43"/>
      <c r="BY489" s="43"/>
      <c r="BZ489" s="43"/>
      <c r="CA489" s="43"/>
      <c r="CB489" s="43"/>
      <c r="CC489" s="43"/>
      <c r="CD489" s="43"/>
      <c r="CE489" s="43"/>
      <c r="CF489" s="43"/>
      <c r="CG489" s="43"/>
      <c r="CH489" s="43"/>
      <c r="CI489" s="43"/>
      <c r="CJ489" s="43"/>
      <c r="CK489" s="43"/>
      <c r="CL489" s="43"/>
      <c r="CM489" s="43"/>
      <c r="CN489" s="43"/>
    </row>
    <row r="490" spans="1:92" s="17" customFormat="1">
      <c r="A490" s="6"/>
      <c r="B490" s="144"/>
      <c r="C490" s="145"/>
      <c r="D490" s="146"/>
      <c r="E490" s="147"/>
      <c r="F490" s="148"/>
      <c r="G490" s="149"/>
      <c r="H490" s="150"/>
      <c r="I490" s="150"/>
      <c r="J490" s="150"/>
      <c r="K490" s="151"/>
      <c r="L490" s="151"/>
      <c r="M490" s="150"/>
      <c r="N490" s="44"/>
      <c r="O490" s="152"/>
      <c r="P490" s="153"/>
      <c r="Q490" s="155"/>
      <c r="R490" s="154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  <c r="BO490" s="43"/>
      <c r="BP490" s="43"/>
      <c r="BQ490" s="43"/>
      <c r="BR490" s="43"/>
      <c r="BS490" s="43"/>
      <c r="BT490" s="43"/>
      <c r="BU490" s="43"/>
      <c r="BV490" s="43"/>
      <c r="BW490" s="43"/>
      <c r="BX490" s="43"/>
      <c r="BY490" s="43"/>
      <c r="BZ490" s="43"/>
      <c r="CA490" s="43"/>
      <c r="CB490" s="43"/>
      <c r="CC490" s="43"/>
      <c r="CD490" s="43"/>
      <c r="CE490" s="43"/>
      <c r="CF490" s="43"/>
      <c r="CG490" s="43"/>
      <c r="CH490" s="43"/>
      <c r="CI490" s="43"/>
      <c r="CJ490" s="43"/>
      <c r="CK490" s="43"/>
      <c r="CL490" s="43"/>
      <c r="CM490" s="43"/>
      <c r="CN490" s="43"/>
    </row>
    <row r="491" spans="1:92" s="17" customFormat="1">
      <c r="A491" s="6"/>
      <c r="B491" s="144"/>
      <c r="C491" s="145"/>
      <c r="D491" s="146"/>
      <c r="E491" s="147"/>
      <c r="F491" s="148"/>
      <c r="G491" s="149"/>
      <c r="H491" s="150"/>
      <c r="I491" s="150"/>
      <c r="J491" s="150"/>
      <c r="K491" s="151"/>
      <c r="L491" s="151"/>
      <c r="M491" s="150"/>
      <c r="N491" s="44"/>
      <c r="O491" s="152"/>
      <c r="P491" s="153"/>
      <c r="Q491" s="155"/>
      <c r="R491" s="154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  <c r="BL491" s="43"/>
      <c r="BM491" s="43"/>
      <c r="BN491" s="43"/>
      <c r="BO491" s="43"/>
      <c r="BP491" s="43"/>
      <c r="BQ491" s="43"/>
      <c r="BR491" s="43"/>
      <c r="BS491" s="43"/>
      <c r="BT491" s="43"/>
      <c r="BU491" s="43"/>
      <c r="BV491" s="43"/>
      <c r="BW491" s="43"/>
      <c r="BX491" s="43"/>
      <c r="BY491" s="43"/>
      <c r="BZ491" s="43"/>
      <c r="CA491" s="43"/>
      <c r="CB491" s="43"/>
      <c r="CC491" s="43"/>
      <c r="CD491" s="43"/>
      <c r="CE491" s="43"/>
      <c r="CF491" s="43"/>
      <c r="CG491" s="43"/>
      <c r="CH491" s="43"/>
      <c r="CI491" s="43"/>
      <c r="CJ491" s="43"/>
      <c r="CK491" s="43"/>
      <c r="CL491" s="43"/>
      <c r="CM491" s="43"/>
      <c r="CN491" s="43"/>
    </row>
    <row r="492" spans="1:92" s="17" customFormat="1">
      <c r="A492" s="6"/>
      <c r="B492" s="144"/>
      <c r="C492" s="145"/>
      <c r="D492" s="146"/>
      <c r="E492" s="147"/>
      <c r="F492" s="148"/>
      <c r="G492" s="149"/>
      <c r="H492" s="150"/>
      <c r="I492" s="150"/>
      <c r="J492" s="150"/>
      <c r="K492" s="151"/>
      <c r="L492" s="151"/>
      <c r="M492" s="150"/>
      <c r="N492" s="44"/>
      <c r="O492" s="152"/>
      <c r="P492" s="153"/>
      <c r="Q492" s="155"/>
      <c r="R492" s="154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43"/>
      <c r="BK492" s="43"/>
      <c r="BL492" s="43"/>
      <c r="BM492" s="43"/>
      <c r="BN492" s="43"/>
      <c r="BO492" s="43"/>
      <c r="BP492" s="43"/>
      <c r="BQ492" s="43"/>
      <c r="BR492" s="43"/>
      <c r="BS492" s="43"/>
      <c r="BT492" s="43"/>
      <c r="BU492" s="43"/>
      <c r="BV492" s="43"/>
      <c r="BW492" s="43"/>
      <c r="BX492" s="43"/>
      <c r="BY492" s="43"/>
      <c r="BZ492" s="43"/>
      <c r="CA492" s="43"/>
      <c r="CB492" s="43"/>
      <c r="CC492" s="43"/>
      <c r="CD492" s="43"/>
      <c r="CE492" s="43"/>
      <c r="CF492" s="43"/>
      <c r="CG492" s="43"/>
      <c r="CH492" s="43"/>
      <c r="CI492" s="43"/>
      <c r="CJ492" s="43"/>
      <c r="CK492" s="43"/>
      <c r="CL492" s="43"/>
      <c r="CM492" s="43"/>
      <c r="CN492" s="43"/>
    </row>
    <row r="493" spans="1:92" s="17" customFormat="1">
      <c r="A493" s="6"/>
      <c r="B493" s="144"/>
      <c r="C493" s="145"/>
      <c r="D493" s="146"/>
      <c r="E493" s="147"/>
      <c r="F493" s="148"/>
      <c r="G493" s="149"/>
      <c r="H493" s="150"/>
      <c r="I493" s="150"/>
      <c r="J493" s="150"/>
      <c r="K493" s="151"/>
      <c r="L493" s="151"/>
      <c r="M493" s="150"/>
      <c r="N493" s="44"/>
      <c r="O493" s="152"/>
      <c r="P493" s="153"/>
      <c r="Q493" s="155"/>
      <c r="R493" s="154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  <c r="BO493" s="43"/>
      <c r="BP493" s="43"/>
      <c r="BQ493" s="43"/>
      <c r="BR493" s="43"/>
      <c r="BS493" s="43"/>
      <c r="BT493" s="43"/>
      <c r="BU493" s="43"/>
      <c r="BV493" s="43"/>
      <c r="BW493" s="43"/>
      <c r="BX493" s="43"/>
      <c r="BY493" s="43"/>
      <c r="BZ493" s="43"/>
      <c r="CA493" s="43"/>
      <c r="CB493" s="43"/>
      <c r="CC493" s="43"/>
      <c r="CD493" s="43"/>
      <c r="CE493" s="43"/>
      <c r="CF493" s="43"/>
      <c r="CG493" s="43"/>
      <c r="CH493" s="43"/>
      <c r="CI493" s="43"/>
      <c r="CJ493" s="43"/>
      <c r="CK493" s="43"/>
      <c r="CL493" s="43"/>
      <c r="CM493" s="43"/>
      <c r="CN493" s="43"/>
    </row>
    <row r="494" spans="1:92" s="17" customFormat="1">
      <c r="A494" s="6"/>
      <c r="B494" s="144"/>
      <c r="C494" s="145"/>
      <c r="D494" s="146"/>
      <c r="E494" s="147"/>
      <c r="F494" s="148"/>
      <c r="G494" s="149"/>
      <c r="H494" s="150"/>
      <c r="I494" s="150"/>
      <c r="J494" s="150"/>
      <c r="K494" s="151"/>
      <c r="L494" s="151"/>
      <c r="M494" s="150"/>
      <c r="N494" s="44"/>
      <c r="O494" s="152"/>
      <c r="P494" s="153"/>
      <c r="Q494" s="155"/>
      <c r="R494" s="154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  <c r="BL494" s="43"/>
      <c r="BM494" s="43"/>
      <c r="BN494" s="43"/>
      <c r="BO494" s="43"/>
      <c r="BP494" s="43"/>
      <c r="BQ494" s="43"/>
      <c r="BR494" s="43"/>
      <c r="BS494" s="43"/>
      <c r="BT494" s="43"/>
      <c r="BU494" s="43"/>
      <c r="BV494" s="43"/>
      <c r="BW494" s="43"/>
      <c r="BX494" s="43"/>
      <c r="BY494" s="43"/>
      <c r="BZ494" s="43"/>
      <c r="CA494" s="43"/>
      <c r="CB494" s="43"/>
      <c r="CC494" s="43"/>
      <c r="CD494" s="43"/>
      <c r="CE494" s="43"/>
      <c r="CF494" s="43"/>
      <c r="CG494" s="43"/>
      <c r="CH494" s="43"/>
      <c r="CI494" s="43"/>
      <c r="CJ494" s="43"/>
      <c r="CK494" s="43"/>
      <c r="CL494" s="43"/>
      <c r="CM494" s="43"/>
      <c r="CN494" s="43"/>
    </row>
    <row r="495" spans="1:92" s="17" customFormat="1">
      <c r="A495" s="6"/>
      <c r="B495" s="144"/>
      <c r="C495" s="145"/>
      <c r="D495" s="146"/>
      <c r="E495" s="147"/>
      <c r="F495" s="148"/>
      <c r="G495" s="149"/>
      <c r="H495" s="150"/>
      <c r="I495" s="150"/>
      <c r="J495" s="150"/>
      <c r="K495" s="151"/>
      <c r="L495" s="151"/>
      <c r="M495" s="150"/>
      <c r="N495" s="44"/>
      <c r="O495" s="152"/>
      <c r="P495" s="153"/>
      <c r="Q495" s="155"/>
      <c r="R495" s="154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  <c r="BF495" s="43"/>
      <c r="BG495" s="43"/>
      <c r="BH495" s="43"/>
      <c r="BI495" s="43"/>
      <c r="BJ495" s="43"/>
      <c r="BK495" s="43"/>
      <c r="BL495" s="43"/>
      <c r="BM495" s="43"/>
      <c r="BN495" s="43"/>
      <c r="BO495" s="43"/>
      <c r="BP495" s="43"/>
      <c r="BQ495" s="43"/>
      <c r="BR495" s="43"/>
      <c r="BS495" s="43"/>
      <c r="BT495" s="43"/>
      <c r="BU495" s="43"/>
      <c r="BV495" s="43"/>
      <c r="BW495" s="43"/>
      <c r="BX495" s="43"/>
      <c r="BY495" s="43"/>
      <c r="BZ495" s="43"/>
      <c r="CA495" s="43"/>
      <c r="CB495" s="43"/>
      <c r="CC495" s="43"/>
      <c r="CD495" s="43"/>
      <c r="CE495" s="43"/>
      <c r="CF495" s="43"/>
      <c r="CG495" s="43"/>
      <c r="CH495" s="43"/>
      <c r="CI495" s="43"/>
      <c r="CJ495" s="43"/>
      <c r="CK495" s="43"/>
      <c r="CL495" s="43"/>
      <c r="CM495" s="43"/>
      <c r="CN495" s="43"/>
    </row>
    <row r="496" spans="1:92" s="17" customFormat="1">
      <c r="A496" s="6"/>
      <c r="B496" s="144"/>
      <c r="C496" s="145"/>
      <c r="D496" s="146"/>
      <c r="E496" s="147"/>
      <c r="F496" s="148"/>
      <c r="G496" s="149"/>
      <c r="H496" s="150"/>
      <c r="I496" s="150"/>
      <c r="J496" s="150"/>
      <c r="K496" s="151"/>
      <c r="L496" s="151"/>
      <c r="M496" s="150"/>
      <c r="N496" s="44"/>
      <c r="O496" s="152"/>
      <c r="P496" s="153"/>
      <c r="Q496" s="155"/>
      <c r="R496" s="154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3"/>
      <c r="BN496" s="43"/>
      <c r="BO496" s="43"/>
      <c r="BP496" s="43"/>
      <c r="BQ496" s="43"/>
      <c r="BR496" s="43"/>
      <c r="BS496" s="43"/>
      <c r="BT496" s="43"/>
      <c r="BU496" s="43"/>
      <c r="BV496" s="43"/>
      <c r="BW496" s="43"/>
      <c r="BX496" s="43"/>
      <c r="BY496" s="43"/>
      <c r="BZ496" s="43"/>
      <c r="CA496" s="43"/>
      <c r="CB496" s="43"/>
      <c r="CC496" s="43"/>
      <c r="CD496" s="43"/>
      <c r="CE496" s="43"/>
      <c r="CF496" s="43"/>
      <c r="CG496" s="43"/>
      <c r="CH496" s="43"/>
      <c r="CI496" s="43"/>
      <c r="CJ496" s="43"/>
      <c r="CK496" s="43"/>
      <c r="CL496" s="43"/>
      <c r="CM496" s="43"/>
      <c r="CN496" s="43"/>
    </row>
    <row r="497" spans="1:92" s="17" customFormat="1">
      <c r="A497" s="6"/>
      <c r="B497" s="144"/>
      <c r="C497" s="145"/>
      <c r="D497" s="146"/>
      <c r="E497" s="147"/>
      <c r="F497" s="148"/>
      <c r="G497" s="149"/>
      <c r="H497" s="150"/>
      <c r="I497" s="150"/>
      <c r="J497" s="150"/>
      <c r="K497" s="151"/>
      <c r="L497" s="151"/>
      <c r="M497" s="150"/>
      <c r="N497" s="44"/>
      <c r="O497" s="152"/>
      <c r="P497" s="153"/>
      <c r="Q497" s="155"/>
      <c r="R497" s="154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  <c r="BN497" s="43"/>
      <c r="BO497" s="43"/>
      <c r="BP497" s="43"/>
      <c r="BQ497" s="43"/>
      <c r="BR497" s="43"/>
      <c r="BS497" s="43"/>
      <c r="BT497" s="43"/>
      <c r="BU497" s="43"/>
      <c r="BV497" s="43"/>
      <c r="BW497" s="43"/>
      <c r="BX497" s="43"/>
      <c r="BY497" s="43"/>
      <c r="BZ497" s="43"/>
      <c r="CA497" s="43"/>
      <c r="CB497" s="43"/>
      <c r="CC497" s="43"/>
      <c r="CD497" s="43"/>
      <c r="CE497" s="43"/>
      <c r="CF497" s="43"/>
      <c r="CG497" s="43"/>
      <c r="CH497" s="43"/>
      <c r="CI497" s="43"/>
      <c r="CJ497" s="43"/>
      <c r="CK497" s="43"/>
      <c r="CL497" s="43"/>
      <c r="CM497" s="43"/>
      <c r="CN497" s="43"/>
    </row>
    <row r="498" spans="1:92" s="17" customFormat="1">
      <c r="A498" s="6"/>
      <c r="B498" s="144"/>
      <c r="C498" s="145"/>
      <c r="D498" s="146"/>
      <c r="E498" s="147"/>
      <c r="F498" s="148"/>
      <c r="G498" s="149"/>
      <c r="H498" s="150"/>
      <c r="I498" s="150"/>
      <c r="J498" s="150"/>
      <c r="K498" s="151"/>
      <c r="L498" s="151"/>
      <c r="M498" s="150"/>
      <c r="N498" s="44"/>
      <c r="O498" s="152"/>
      <c r="P498" s="153"/>
      <c r="Q498" s="155"/>
      <c r="R498" s="154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  <c r="BO498" s="43"/>
      <c r="BP498" s="43"/>
      <c r="BQ498" s="43"/>
      <c r="BR498" s="43"/>
      <c r="BS498" s="43"/>
      <c r="BT498" s="43"/>
      <c r="BU498" s="43"/>
      <c r="BV498" s="43"/>
      <c r="BW498" s="43"/>
      <c r="BX498" s="43"/>
      <c r="BY498" s="43"/>
      <c r="BZ498" s="43"/>
      <c r="CA498" s="43"/>
      <c r="CB498" s="43"/>
      <c r="CC498" s="43"/>
      <c r="CD498" s="43"/>
      <c r="CE498" s="43"/>
      <c r="CF498" s="43"/>
      <c r="CG498" s="43"/>
      <c r="CH498" s="43"/>
      <c r="CI498" s="43"/>
      <c r="CJ498" s="43"/>
      <c r="CK498" s="43"/>
      <c r="CL498" s="43"/>
      <c r="CM498" s="43"/>
      <c r="CN498" s="43"/>
    </row>
    <row r="499" spans="1:92" s="17" customFormat="1">
      <c r="A499" s="6"/>
      <c r="B499" s="144"/>
      <c r="C499" s="145"/>
      <c r="D499" s="146"/>
      <c r="E499" s="147"/>
      <c r="F499" s="148"/>
      <c r="G499" s="149"/>
      <c r="H499" s="150"/>
      <c r="I499" s="150"/>
      <c r="J499" s="150"/>
      <c r="K499" s="151"/>
      <c r="L499" s="151"/>
      <c r="M499" s="150"/>
      <c r="N499" s="44"/>
      <c r="O499" s="152"/>
      <c r="P499" s="153"/>
      <c r="Q499" s="155"/>
      <c r="R499" s="154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  <c r="BO499" s="43"/>
      <c r="BP499" s="43"/>
      <c r="BQ499" s="43"/>
      <c r="BR499" s="43"/>
      <c r="BS499" s="43"/>
      <c r="BT499" s="43"/>
      <c r="BU499" s="43"/>
      <c r="BV499" s="43"/>
      <c r="BW499" s="43"/>
      <c r="BX499" s="43"/>
      <c r="BY499" s="43"/>
      <c r="BZ499" s="43"/>
      <c r="CA499" s="43"/>
      <c r="CB499" s="43"/>
      <c r="CC499" s="43"/>
      <c r="CD499" s="43"/>
      <c r="CE499" s="43"/>
      <c r="CF499" s="43"/>
      <c r="CG499" s="43"/>
      <c r="CH499" s="43"/>
      <c r="CI499" s="43"/>
      <c r="CJ499" s="43"/>
      <c r="CK499" s="43"/>
      <c r="CL499" s="43"/>
      <c r="CM499" s="43"/>
      <c r="CN499" s="43"/>
    </row>
    <row r="500" spans="1:92" s="17" customFormat="1">
      <c r="A500" s="6"/>
      <c r="B500" s="144"/>
      <c r="C500" s="145"/>
      <c r="D500" s="146"/>
      <c r="E500" s="147"/>
      <c r="F500" s="148"/>
      <c r="G500" s="149"/>
      <c r="H500" s="150"/>
      <c r="I500" s="150"/>
      <c r="J500" s="150"/>
      <c r="K500" s="151"/>
      <c r="L500" s="151"/>
      <c r="M500" s="150"/>
      <c r="N500" s="44"/>
      <c r="O500" s="152"/>
      <c r="P500" s="153"/>
      <c r="Q500" s="155"/>
      <c r="R500" s="154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  <c r="BL500" s="43"/>
      <c r="BM500" s="43"/>
      <c r="BN500" s="43"/>
      <c r="BO500" s="43"/>
      <c r="BP500" s="43"/>
      <c r="BQ500" s="43"/>
      <c r="BR500" s="43"/>
      <c r="BS500" s="43"/>
      <c r="BT500" s="43"/>
      <c r="BU500" s="43"/>
      <c r="BV500" s="43"/>
      <c r="BW500" s="43"/>
      <c r="BX500" s="43"/>
      <c r="BY500" s="43"/>
      <c r="BZ500" s="43"/>
      <c r="CA500" s="43"/>
      <c r="CB500" s="43"/>
      <c r="CC500" s="43"/>
      <c r="CD500" s="43"/>
      <c r="CE500" s="43"/>
      <c r="CF500" s="43"/>
      <c r="CG500" s="43"/>
      <c r="CH500" s="43"/>
      <c r="CI500" s="43"/>
      <c r="CJ500" s="43"/>
      <c r="CK500" s="43"/>
      <c r="CL500" s="43"/>
      <c r="CM500" s="43"/>
      <c r="CN500" s="43"/>
    </row>
    <row r="501" spans="1:92" s="17" customFormat="1">
      <c r="A501" s="6"/>
      <c r="B501" s="144"/>
      <c r="C501" s="145"/>
      <c r="D501" s="146"/>
      <c r="E501" s="147"/>
      <c r="F501" s="148"/>
      <c r="G501" s="149"/>
      <c r="H501" s="150"/>
      <c r="I501" s="150"/>
      <c r="J501" s="150"/>
      <c r="K501" s="151"/>
      <c r="L501" s="151"/>
      <c r="M501" s="150"/>
      <c r="N501" s="44"/>
      <c r="O501" s="152"/>
      <c r="P501" s="153"/>
      <c r="Q501" s="155"/>
      <c r="R501" s="154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3"/>
      <c r="BN501" s="43"/>
      <c r="BO501" s="43"/>
      <c r="BP501" s="43"/>
      <c r="BQ501" s="43"/>
      <c r="BR501" s="43"/>
      <c r="BS501" s="43"/>
      <c r="BT501" s="43"/>
      <c r="BU501" s="43"/>
      <c r="BV501" s="43"/>
      <c r="BW501" s="43"/>
      <c r="BX501" s="43"/>
      <c r="BY501" s="43"/>
      <c r="BZ501" s="43"/>
      <c r="CA501" s="43"/>
      <c r="CB501" s="43"/>
      <c r="CC501" s="43"/>
      <c r="CD501" s="43"/>
      <c r="CE501" s="43"/>
      <c r="CF501" s="43"/>
      <c r="CG501" s="43"/>
      <c r="CH501" s="43"/>
      <c r="CI501" s="43"/>
      <c r="CJ501" s="43"/>
      <c r="CK501" s="43"/>
      <c r="CL501" s="43"/>
      <c r="CM501" s="43"/>
      <c r="CN501" s="43"/>
    </row>
    <row r="502" spans="1:92" s="17" customFormat="1">
      <c r="A502" s="6"/>
      <c r="B502" s="144"/>
      <c r="C502" s="145"/>
      <c r="D502" s="146"/>
      <c r="E502" s="147"/>
      <c r="F502" s="148"/>
      <c r="G502" s="149"/>
      <c r="H502" s="150"/>
      <c r="I502" s="150"/>
      <c r="J502" s="150"/>
      <c r="K502" s="151"/>
      <c r="L502" s="151"/>
      <c r="M502" s="150"/>
      <c r="N502" s="44"/>
      <c r="O502" s="152"/>
      <c r="P502" s="153"/>
      <c r="Q502" s="155"/>
      <c r="R502" s="154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43"/>
      <c r="BK502" s="43"/>
      <c r="BL502" s="43"/>
      <c r="BM502" s="43"/>
      <c r="BN502" s="43"/>
      <c r="BO502" s="43"/>
      <c r="BP502" s="43"/>
      <c r="BQ502" s="43"/>
      <c r="BR502" s="43"/>
      <c r="BS502" s="43"/>
      <c r="BT502" s="43"/>
      <c r="BU502" s="43"/>
      <c r="BV502" s="43"/>
      <c r="BW502" s="43"/>
      <c r="BX502" s="43"/>
      <c r="BY502" s="43"/>
      <c r="BZ502" s="43"/>
      <c r="CA502" s="43"/>
      <c r="CB502" s="43"/>
      <c r="CC502" s="43"/>
      <c r="CD502" s="43"/>
      <c r="CE502" s="43"/>
      <c r="CF502" s="43"/>
      <c r="CG502" s="43"/>
      <c r="CH502" s="43"/>
      <c r="CI502" s="43"/>
      <c r="CJ502" s="43"/>
      <c r="CK502" s="43"/>
      <c r="CL502" s="43"/>
      <c r="CM502" s="43"/>
      <c r="CN502" s="43"/>
    </row>
    <row r="503" spans="1:92" s="17" customFormat="1">
      <c r="A503" s="6"/>
      <c r="B503" s="144"/>
      <c r="C503" s="145"/>
      <c r="D503" s="146"/>
      <c r="E503" s="147"/>
      <c r="F503" s="148"/>
      <c r="G503" s="149"/>
      <c r="H503" s="150"/>
      <c r="I503" s="150"/>
      <c r="J503" s="150"/>
      <c r="K503" s="151"/>
      <c r="L503" s="151"/>
      <c r="M503" s="150"/>
      <c r="N503" s="44"/>
      <c r="O503" s="152"/>
      <c r="P503" s="153"/>
      <c r="Q503" s="155"/>
      <c r="R503" s="154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  <c r="BL503" s="43"/>
      <c r="BM503" s="43"/>
      <c r="BN503" s="43"/>
      <c r="BO503" s="43"/>
      <c r="BP503" s="43"/>
      <c r="BQ503" s="43"/>
      <c r="BR503" s="43"/>
      <c r="BS503" s="43"/>
      <c r="BT503" s="43"/>
      <c r="BU503" s="43"/>
      <c r="BV503" s="43"/>
      <c r="BW503" s="43"/>
      <c r="BX503" s="43"/>
      <c r="BY503" s="43"/>
      <c r="BZ503" s="43"/>
      <c r="CA503" s="43"/>
      <c r="CB503" s="43"/>
      <c r="CC503" s="43"/>
      <c r="CD503" s="43"/>
      <c r="CE503" s="43"/>
      <c r="CF503" s="43"/>
      <c r="CG503" s="43"/>
      <c r="CH503" s="43"/>
      <c r="CI503" s="43"/>
      <c r="CJ503" s="43"/>
      <c r="CK503" s="43"/>
      <c r="CL503" s="43"/>
      <c r="CM503" s="43"/>
      <c r="CN503" s="43"/>
    </row>
    <row r="504" spans="1:92" s="17" customFormat="1">
      <c r="A504" s="6"/>
      <c r="B504" s="144"/>
      <c r="C504" s="145"/>
      <c r="D504" s="146"/>
      <c r="E504" s="147"/>
      <c r="F504" s="148"/>
      <c r="G504" s="149"/>
      <c r="H504" s="150"/>
      <c r="I504" s="150"/>
      <c r="J504" s="150"/>
      <c r="K504" s="151"/>
      <c r="L504" s="151"/>
      <c r="M504" s="150"/>
      <c r="N504" s="44"/>
      <c r="O504" s="152"/>
      <c r="P504" s="153"/>
      <c r="Q504" s="155"/>
      <c r="R504" s="154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43"/>
      <c r="BK504" s="43"/>
      <c r="BL504" s="43"/>
      <c r="BM504" s="43"/>
      <c r="BN504" s="43"/>
      <c r="BO504" s="43"/>
      <c r="BP504" s="43"/>
      <c r="BQ504" s="43"/>
      <c r="BR504" s="43"/>
      <c r="BS504" s="43"/>
      <c r="BT504" s="43"/>
      <c r="BU504" s="43"/>
      <c r="BV504" s="43"/>
      <c r="BW504" s="43"/>
      <c r="BX504" s="43"/>
      <c r="BY504" s="43"/>
      <c r="BZ504" s="43"/>
      <c r="CA504" s="43"/>
      <c r="CB504" s="43"/>
      <c r="CC504" s="43"/>
      <c r="CD504" s="43"/>
      <c r="CE504" s="43"/>
      <c r="CF504" s="43"/>
      <c r="CG504" s="43"/>
      <c r="CH504" s="43"/>
      <c r="CI504" s="43"/>
      <c r="CJ504" s="43"/>
      <c r="CK504" s="43"/>
      <c r="CL504" s="43"/>
      <c r="CM504" s="43"/>
      <c r="CN504" s="43"/>
    </row>
    <row r="505" spans="1:92" s="17" customFormat="1">
      <c r="A505" s="6"/>
      <c r="B505" s="144"/>
      <c r="C505" s="145"/>
      <c r="D505" s="146"/>
      <c r="E505" s="147"/>
      <c r="F505" s="148"/>
      <c r="G505" s="149"/>
      <c r="H505" s="150"/>
      <c r="I505" s="150"/>
      <c r="J505" s="150"/>
      <c r="K505" s="151"/>
      <c r="L505" s="151"/>
      <c r="M505" s="150"/>
      <c r="N505" s="44"/>
      <c r="O505" s="152"/>
      <c r="P505" s="153"/>
      <c r="Q505" s="155"/>
      <c r="R505" s="154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43"/>
      <c r="BK505" s="43"/>
      <c r="BL505" s="43"/>
      <c r="BM505" s="43"/>
      <c r="BN505" s="43"/>
      <c r="BO505" s="43"/>
      <c r="BP505" s="43"/>
      <c r="BQ505" s="43"/>
      <c r="BR505" s="43"/>
      <c r="BS505" s="43"/>
      <c r="BT505" s="43"/>
      <c r="BU505" s="43"/>
      <c r="BV505" s="43"/>
      <c r="BW505" s="43"/>
      <c r="BX505" s="43"/>
      <c r="BY505" s="43"/>
      <c r="BZ505" s="43"/>
      <c r="CA505" s="43"/>
      <c r="CB505" s="43"/>
      <c r="CC505" s="43"/>
      <c r="CD505" s="43"/>
      <c r="CE505" s="43"/>
      <c r="CF505" s="43"/>
      <c r="CG505" s="43"/>
      <c r="CH505" s="43"/>
      <c r="CI505" s="43"/>
      <c r="CJ505" s="43"/>
      <c r="CK505" s="43"/>
      <c r="CL505" s="43"/>
      <c r="CM505" s="43"/>
      <c r="CN505" s="43"/>
    </row>
    <row r="506" spans="1:92" s="17" customFormat="1">
      <c r="A506" s="6"/>
      <c r="B506" s="144"/>
      <c r="C506" s="145"/>
      <c r="D506" s="146"/>
      <c r="E506" s="147"/>
      <c r="F506" s="148"/>
      <c r="G506" s="149"/>
      <c r="H506" s="150"/>
      <c r="I506" s="150"/>
      <c r="J506" s="150"/>
      <c r="K506" s="151"/>
      <c r="L506" s="151"/>
      <c r="M506" s="150"/>
      <c r="N506" s="44"/>
      <c r="O506" s="152"/>
      <c r="P506" s="153"/>
      <c r="Q506" s="155"/>
      <c r="R506" s="154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3"/>
      <c r="BN506" s="43"/>
      <c r="BO506" s="43"/>
      <c r="BP506" s="43"/>
      <c r="BQ506" s="43"/>
      <c r="BR506" s="43"/>
      <c r="BS506" s="43"/>
      <c r="BT506" s="43"/>
      <c r="BU506" s="43"/>
      <c r="BV506" s="43"/>
      <c r="BW506" s="43"/>
      <c r="BX506" s="43"/>
      <c r="BY506" s="43"/>
      <c r="BZ506" s="43"/>
      <c r="CA506" s="43"/>
      <c r="CB506" s="43"/>
      <c r="CC506" s="43"/>
      <c r="CD506" s="43"/>
      <c r="CE506" s="43"/>
      <c r="CF506" s="43"/>
      <c r="CG506" s="43"/>
      <c r="CH506" s="43"/>
      <c r="CI506" s="43"/>
      <c r="CJ506" s="43"/>
      <c r="CK506" s="43"/>
      <c r="CL506" s="43"/>
      <c r="CM506" s="43"/>
      <c r="CN506" s="43"/>
    </row>
    <row r="507" spans="1:92" s="17" customFormat="1">
      <c r="A507" s="6"/>
      <c r="B507" s="144"/>
      <c r="C507" s="145"/>
      <c r="D507" s="146"/>
      <c r="E507" s="147"/>
      <c r="F507" s="148"/>
      <c r="G507" s="149"/>
      <c r="H507" s="150"/>
      <c r="I507" s="150"/>
      <c r="J507" s="150"/>
      <c r="K507" s="151"/>
      <c r="L507" s="151"/>
      <c r="M507" s="150"/>
      <c r="N507" s="44"/>
      <c r="O507" s="152"/>
      <c r="P507" s="153"/>
      <c r="Q507" s="155"/>
      <c r="R507" s="154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43"/>
      <c r="BK507" s="43"/>
      <c r="BL507" s="43"/>
      <c r="BM507" s="43"/>
      <c r="BN507" s="43"/>
      <c r="BO507" s="43"/>
      <c r="BP507" s="43"/>
      <c r="BQ507" s="43"/>
      <c r="BR507" s="43"/>
      <c r="BS507" s="43"/>
      <c r="BT507" s="43"/>
      <c r="BU507" s="43"/>
      <c r="BV507" s="43"/>
      <c r="BW507" s="43"/>
      <c r="BX507" s="43"/>
      <c r="BY507" s="43"/>
      <c r="BZ507" s="43"/>
      <c r="CA507" s="43"/>
      <c r="CB507" s="43"/>
      <c r="CC507" s="43"/>
      <c r="CD507" s="43"/>
      <c r="CE507" s="43"/>
      <c r="CF507" s="43"/>
      <c r="CG507" s="43"/>
      <c r="CH507" s="43"/>
      <c r="CI507" s="43"/>
      <c r="CJ507" s="43"/>
      <c r="CK507" s="43"/>
      <c r="CL507" s="43"/>
      <c r="CM507" s="43"/>
      <c r="CN507" s="43"/>
    </row>
    <row r="508" spans="1:92" s="17" customFormat="1">
      <c r="A508" s="6"/>
      <c r="B508" s="144"/>
      <c r="C508" s="145"/>
      <c r="D508" s="146"/>
      <c r="E508" s="147"/>
      <c r="F508" s="148"/>
      <c r="G508" s="149"/>
      <c r="H508" s="150"/>
      <c r="I508" s="150"/>
      <c r="J508" s="150"/>
      <c r="K508" s="151"/>
      <c r="L508" s="151"/>
      <c r="M508" s="150"/>
      <c r="N508" s="44"/>
      <c r="O508" s="152"/>
      <c r="P508" s="153"/>
      <c r="Q508" s="155"/>
      <c r="R508" s="154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  <c r="BL508" s="43"/>
      <c r="BM508" s="43"/>
      <c r="BN508" s="43"/>
      <c r="BO508" s="43"/>
      <c r="BP508" s="43"/>
      <c r="BQ508" s="43"/>
      <c r="BR508" s="43"/>
      <c r="BS508" s="43"/>
      <c r="BT508" s="43"/>
      <c r="BU508" s="43"/>
      <c r="BV508" s="43"/>
      <c r="BW508" s="43"/>
      <c r="BX508" s="43"/>
      <c r="BY508" s="43"/>
      <c r="BZ508" s="43"/>
      <c r="CA508" s="43"/>
      <c r="CB508" s="43"/>
      <c r="CC508" s="43"/>
      <c r="CD508" s="43"/>
      <c r="CE508" s="43"/>
      <c r="CF508" s="43"/>
      <c r="CG508" s="43"/>
      <c r="CH508" s="43"/>
      <c r="CI508" s="43"/>
      <c r="CJ508" s="43"/>
      <c r="CK508" s="43"/>
      <c r="CL508" s="43"/>
      <c r="CM508" s="43"/>
      <c r="CN508" s="43"/>
    </row>
    <row r="509" spans="1:92" s="17" customFormat="1">
      <c r="A509" s="6"/>
      <c r="B509" s="144"/>
      <c r="C509" s="145"/>
      <c r="D509" s="146"/>
      <c r="E509" s="147"/>
      <c r="F509" s="148"/>
      <c r="G509" s="149"/>
      <c r="H509" s="150"/>
      <c r="I509" s="150"/>
      <c r="J509" s="150"/>
      <c r="K509" s="151"/>
      <c r="L509" s="151"/>
      <c r="M509" s="150"/>
      <c r="N509" s="44"/>
      <c r="O509" s="152"/>
      <c r="P509" s="153"/>
      <c r="Q509" s="155"/>
      <c r="R509" s="154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43"/>
      <c r="BK509" s="43"/>
      <c r="BL509" s="43"/>
      <c r="BM509" s="43"/>
      <c r="BN509" s="43"/>
      <c r="BO509" s="43"/>
      <c r="BP509" s="43"/>
      <c r="BQ509" s="43"/>
      <c r="BR509" s="43"/>
      <c r="BS509" s="43"/>
      <c r="BT509" s="43"/>
      <c r="BU509" s="43"/>
      <c r="BV509" s="43"/>
      <c r="BW509" s="43"/>
      <c r="BX509" s="43"/>
      <c r="BY509" s="43"/>
      <c r="BZ509" s="43"/>
      <c r="CA509" s="43"/>
      <c r="CB509" s="43"/>
      <c r="CC509" s="43"/>
      <c r="CD509" s="43"/>
      <c r="CE509" s="43"/>
      <c r="CF509" s="43"/>
      <c r="CG509" s="43"/>
      <c r="CH509" s="43"/>
      <c r="CI509" s="43"/>
      <c r="CJ509" s="43"/>
      <c r="CK509" s="43"/>
      <c r="CL509" s="43"/>
      <c r="CM509" s="43"/>
      <c r="CN509" s="43"/>
    </row>
    <row r="510" spans="1:92" s="17" customFormat="1">
      <c r="A510" s="6"/>
      <c r="B510" s="144"/>
      <c r="C510" s="145"/>
      <c r="D510" s="146"/>
      <c r="E510" s="147"/>
      <c r="F510" s="148"/>
      <c r="G510" s="149"/>
      <c r="H510" s="150"/>
      <c r="I510" s="150"/>
      <c r="J510" s="150"/>
      <c r="K510" s="151"/>
      <c r="L510" s="151"/>
      <c r="M510" s="150"/>
      <c r="N510" s="44"/>
      <c r="O510" s="152"/>
      <c r="P510" s="153"/>
      <c r="Q510" s="155"/>
      <c r="R510" s="154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43"/>
      <c r="BK510" s="43"/>
      <c r="BL510" s="43"/>
      <c r="BM510" s="43"/>
      <c r="BN510" s="43"/>
      <c r="BO510" s="43"/>
      <c r="BP510" s="43"/>
      <c r="BQ510" s="43"/>
      <c r="BR510" s="43"/>
      <c r="BS510" s="43"/>
      <c r="BT510" s="43"/>
      <c r="BU510" s="43"/>
      <c r="BV510" s="43"/>
      <c r="BW510" s="43"/>
      <c r="BX510" s="43"/>
      <c r="BY510" s="43"/>
      <c r="BZ510" s="43"/>
      <c r="CA510" s="43"/>
      <c r="CB510" s="43"/>
      <c r="CC510" s="43"/>
      <c r="CD510" s="43"/>
      <c r="CE510" s="43"/>
      <c r="CF510" s="43"/>
      <c r="CG510" s="43"/>
      <c r="CH510" s="43"/>
      <c r="CI510" s="43"/>
      <c r="CJ510" s="43"/>
      <c r="CK510" s="43"/>
      <c r="CL510" s="43"/>
      <c r="CM510" s="43"/>
      <c r="CN510" s="43"/>
    </row>
    <row r="511" spans="1:92" s="17" customFormat="1">
      <c r="A511" s="6"/>
      <c r="B511" s="144"/>
      <c r="C511" s="145"/>
      <c r="D511" s="146"/>
      <c r="E511" s="147"/>
      <c r="F511" s="148"/>
      <c r="G511" s="149"/>
      <c r="H511" s="150"/>
      <c r="I511" s="150"/>
      <c r="J511" s="150"/>
      <c r="K511" s="151"/>
      <c r="L511" s="151"/>
      <c r="M511" s="150"/>
      <c r="N511" s="44"/>
      <c r="O511" s="152"/>
      <c r="P511" s="153"/>
      <c r="Q511" s="155"/>
      <c r="R511" s="154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  <c r="BL511" s="43"/>
      <c r="BM511" s="43"/>
      <c r="BN511" s="43"/>
      <c r="BO511" s="43"/>
      <c r="BP511" s="43"/>
      <c r="BQ511" s="43"/>
      <c r="BR511" s="43"/>
      <c r="BS511" s="43"/>
      <c r="BT511" s="43"/>
      <c r="BU511" s="43"/>
      <c r="BV511" s="43"/>
      <c r="BW511" s="43"/>
      <c r="BX511" s="43"/>
      <c r="BY511" s="43"/>
      <c r="BZ511" s="43"/>
      <c r="CA511" s="43"/>
      <c r="CB511" s="43"/>
      <c r="CC511" s="43"/>
      <c r="CD511" s="43"/>
      <c r="CE511" s="43"/>
      <c r="CF511" s="43"/>
      <c r="CG511" s="43"/>
      <c r="CH511" s="43"/>
      <c r="CI511" s="43"/>
      <c r="CJ511" s="43"/>
      <c r="CK511" s="43"/>
      <c r="CL511" s="43"/>
      <c r="CM511" s="43"/>
      <c r="CN511" s="43"/>
    </row>
    <row r="512" spans="1:92" s="17" customFormat="1">
      <c r="A512" s="6"/>
      <c r="B512" s="144"/>
      <c r="C512" s="145"/>
      <c r="D512" s="146"/>
      <c r="E512" s="147"/>
      <c r="F512" s="148"/>
      <c r="G512" s="149"/>
      <c r="H512" s="150"/>
      <c r="I512" s="150"/>
      <c r="J512" s="150"/>
      <c r="K512" s="151"/>
      <c r="L512" s="151"/>
      <c r="M512" s="150"/>
      <c r="N512" s="44"/>
      <c r="O512" s="152"/>
      <c r="P512" s="153"/>
      <c r="Q512" s="155"/>
      <c r="R512" s="154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  <c r="BL512" s="43"/>
      <c r="BM512" s="43"/>
      <c r="BN512" s="43"/>
      <c r="BO512" s="43"/>
      <c r="BP512" s="43"/>
      <c r="BQ512" s="43"/>
      <c r="BR512" s="43"/>
      <c r="BS512" s="43"/>
      <c r="BT512" s="43"/>
      <c r="BU512" s="43"/>
      <c r="BV512" s="43"/>
      <c r="BW512" s="43"/>
      <c r="BX512" s="43"/>
      <c r="BY512" s="43"/>
      <c r="BZ512" s="43"/>
      <c r="CA512" s="43"/>
      <c r="CB512" s="43"/>
      <c r="CC512" s="43"/>
      <c r="CD512" s="43"/>
      <c r="CE512" s="43"/>
      <c r="CF512" s="43"/>
      <c r="CG512" s="43"/>
      <c r="CH512" s="43"/>
      <c r="CI512" s="43"/>
      <c r="CJ512" s="43"/>
      <c r="CK512" s="43"/>
      <c r="CL512" s="43"/>
      <c r="CM512" s="43"/>
      <c r="CN512" s="43"/>
    </row>
    <row r="513" spans="1:92" s="17" customFormat="1">
      <c r="A513" s="6"/>
      <c r="B513" s="144"/>
      <c r="C513" s="145"/>
      <c r="D513" s="146"/>
      <c r="E513" s="147"/>
      <c r="F513" s="148"/>
      <c r="G513" s="149"/>
      <c r="H513" s="150"/>
      <c r="I513" s="150"/>
      <c r="J513" s="150"/>
      <c r="K513" s="151"/>
      <c r="L513" s="151"/>
      <c r="M513" s="150"/>
      <c r="N513" s="44"/>
      <c r="O513" s="152"/>
      <c r="P513" s="153"/>
      <c r="Q513" s="155"/>
      <c r="R513" s="154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  <c r="BN513" s="43"/>
      <c r="BO513" s="43"/>
      <c r="BP513" s="43"/>
      <c r="BQ513" s="43"/>
      <c r="BR513" s="43"/>
      <c r="BS513" s="43"/>
      <c r="BT513" s="43"/>
      <c r="BU513" s="43"/>
      <c r="BV513" s="43"/>
      <c r="BW513" s="43"/>
      <c r="BX513" s="43"/>
      <c r="BY513" s="43"/>
      <c r="BZ513" s="43"/>
      <c r="CA513" s="43"/>
      <c r="CB513" s="43"/>
      <c r="CC513" s="43"/>
      <c r="CD513" s="43"/>
      <c r="CE513" s="43"/>
      <c r="CF513" s="43"/>
      <c r="CG513" s="43"/>
      <c r="CH513" s="43"/>
      <c r="CI513" s="43"/>
      <c r="CJ513" s="43"/>
      <c r="CK513" s="43"/>
      <c r="CL513" s="43"/>
      <c r="CM513" s="43"/>
      <c r="CN513" s="43"/>
    </row>
    <row r="514" spans="1:92" s="17" customFormat="1">
      <c r="A514" s="6"/>
      <c r="B514" s="144"/>
      <c r="C514" s="145"/>
      <c r="D514" s="146"/>
      <c r="E514" s="147"/>
      <c r="F514" s="148"/>
      <c r="G514" s="149"/>
      <c r="H514" s="150"/>
      <c r="I514" s="150"/>
      <c r="J514" s="150"/>
      <c r="K514" s="151"/>
      <c r="L514" s="151"/>
      <c r="M514" s="150"/>
      <c r="N514" s="44"/>
      <c r="O514" s="152"/>
      <c r="P514" s="153"/>
      <c r="Q514" s="155"/>
      <c r="R514" s="154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  <c r="BL514" s="43"/>
      <c r="BM514" s="43"/>
      <c r="BN514" s="43"/>
      <c r="BO514" s="43"/>
      <c r="BP514" s="43"/>
      <c r="BQ514" s="43"/>
      <c r="BR514" s="43"/>
      <c r="BS514" s="43"/>
      <c r="BT514" s="43"/>
      <c r="BU514" s="43"/>
      <c r="BV514" s="43"/>
      <c r="BW514" s="43"/>
      <c r="BX514" s="43"/>
      <c r="BY514" s="43"/>
      <c r="BZ514" s="43"/>
      <c r="CA514" s="43"/>
      <c r="CB514" s="43"/>
      <c r="CC514" s="43"/>
      <c r="CD514" s="43"/>
      <c r="CE514" s="43"/>
      <c r="CF514" s="43"/>
      <c r="CG514" s="43"/>
      <c r="CH514" s="43"/>
      <c r="CI514" s="43"/>
      <c r="CJ514" s="43"/>
      <c r="CK514" s="43"/>
      <c r="CL514" s="43"/>
      <c r="CM514" s="43"/>
      <c r="CN514" s="43"/>
    </row>
    <row r="515" spans="1:92" s="17" customFormat="1">
      <c r="A515" s="6"/>
      <c r="B515" s="144"/>
      <c r="C515" s="145"/>
      <c r="D515" s="146"/>
      <c r="E515" s="147"/>
      <c r="F515" s="148"/>
      <c r="G515" s="149"/>
      <c r="H515" s="150"/>
      <c r="I515" s="150"/>
      <c r="J515" s="150"/>
      <c r="K515" s="151"/>
      <c r="L515" s="151"/>
      <c r="M515" s="150"/>
      <c r="N515" s="44"/>
      <c r="O515" s="152"/>
      <c r="P515" s="153"/>
      <c r="Q515" s="155"/>
      <c r="R515" s="154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  <c r="BL515" s="43"/>
      <c r="BM515" s="43"/>
      <c r="BN515" s="43"/>
      <c r="BO515" s="43"/>
      <c r="BP515" s="43"/>
      <c r="BQ515" s="43"/>
      <c r="BR515" s="43"/>
      <c r="BS515" s="43"/>
      <c r="BT515" s="43"/>
      <c r="BU515" s="43"/>
      <c r="BV515" s="43"/>
      <c r="BW515" s="43"/>
      <c r="BX515" s="43"/>
      <c r="BY515" s="43"/>
      <c r="BZ515" s="43"/>
      <c r="CA515" s="43"/>
      <c r="CB515" s="43"/>
      <c r="CC515" s="43"/>
      <c r="CD515" s="43"/>
      <c r="CE515" s="43"/>
      <c r="CF515" s="43"/>
      <c r="CG515" s="43"/>
      <c r="CH515" s="43"/>
      <c r="CI515" s="43"/>
      <c r="CJ515" s="43"/>
      <c r="CK515" s="43"/>
      <c r="CL515" s="43"/>
      <c r="CM515" s="43"/>
      <c r="CN515" s="43"/>
    </row>
    <row r="516" spans="1:92" s="17" customFormat="1">
      <c r="A516" s="6"/>
      <c r="B516" s="144"/>
      <c r="C516" s="145"/>
      <c r="D516" s="146"/>
      <c r="E516" s="147"/>
      <c r="F516" s="148"/>
      <c r="G516" s="149"/>
      <c r="H516" s="150"/>
      <c r="I516" s="150"/>
      <c r="J516" s="150"/>
      <c r="K516" s="151"/>
      <c r="L516" s="151"/>
      <c r="M516" s="150"/>
      <c r="N516" s="44"/>
      <c r="O516" s="152"/>
      <c r="P516" s="153"/>
      <c r="Q516" s="155"/>
      <c r="R516" s="154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43"/>
      <c r="BK516" s="43"/>
      <c r="BL516" s="43"/>
      <c r="BM516" s="43"/>
      <c r="BN516" s="43"/>
      <c r="BO516" s="43"/>
      <c r="BP516" s="43"/>
      <c r="BQ516" s="43"/>
      <c r="BR516" s="43"/>
      <c r="BS516" s="43"/>
      <c r="BT516" s="43"/>
      <c r="BU516" s="43"/>
      <c r="BV516" s="43"/>
      <c r="BW516" s="43"/>
      <c r="BX516" s="43"/>
      <c r="BY516" s="43"/>
      <c r="BZ516" s="43"/>
      <c r="CA516" s="43"/>
      <c r="CB516" s="43"/>
      <c r="CC516" s="43"/>
      <c r="CD516" s="43"/>
      <c r="CE516" s="43"/>
      <c r="CF516" s="43"/>
      <c r="CG516" s="43"/>
      <c r="CH516" s="43"/>
      <c r="CI516" s="43"/>
      <c r="CJ516" s="43"/>
      <c r="CK516" s="43"/>
      <c r="CL516" s="43"/>
      <c r="CM516" s="43"/>
      <c r="CN516" s="43"/>
    </row>
    <row r="517" spans="1:92" s="17" customFormat="1">
      <c r="A517" s="6"/>
      <c r="B517" s="144"/>
      <c r="C517" s="145"/>
      <c r="D517" s="146"/>
      <c r="E517" s="147"/>
      <c r="F517" s="148"/>
      <c r="G517" s="149"/>
      <c r="H517" s="150"/>
      <c r="I517" s="150"/>
      <c r="J517" s="150"/>
      <c r="K517" s="151"/>
      <c r="L517" s="151"/>
      <c r="M517" s="150"/>
      <c r="N517" s="44"/>
      <c r="O517" s="152"/>
      <c r="P517" s="153"/>
      <c r="Q517" s="155"/>
      <c r="R517" s="154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  <c r="BN517" s="43"/>
      <c r="BO517" s="43"/>
      <c r="BP517" s="43"/>
      <c r="BQ517" s="43"/>
      <c r="BR517" s="43"/>
      <c r="BS517" s="43"/>
      <c r="BT517" s="43"/>
      <c r="BU517" s="43"/>
      <c r="BV517" s="43"/>
      <c r="BW517" s="43"/>
      <c r="BX517" s="43"/>
      <c r="BY517" s="43"/>
      <c r="BZ517" s="43"/>
      <c r="CA517" s="43"/>
      <c r="CB517" s="43"/>
      <c r="CC517" s="43"/>
      <c r="CD517" s="43"/>
      <c r="CE517" s="43"/>
      <c r="CF517" s="43"/>
      <c r="CG517" s="43"/>
      <c r="CH517" s="43"/>
      <c r="CI517" s="43"/>
      <c r="CJ517" s="43"/>
      <c r="CK517" s="43"/>
      <c r="CL517" s="43"/>
      <c r="CM517" s="43"/>
      <c r="CN517" s="43"/>
    </row>
    <row r="518" spans="1:92" s="17" customFormat="1">
      <c r="A518" s="6"/>
      <c r="B518" s="144"/>
      <c r="C518" s="145"/>
      <c r="D518" s="146"/>
      <c r="E518" s="147"/>
      <c r="F518" s="148"/>
      <c r="G518" s="149"/>
      <c r="H518" s="150"/>
      <c r="I518" s="150"/>
      <c r="J518" s="150"/>
      <c r="K518" s="151"/>
      <c r="L518" s="151"/>
      <c r="M518" s="150"/>
      <c r="N518" s="44"/>
      <c r="O518" s="152"/>
      <c r="P518" s="153"/>
      <c r="Q518" s="155"/>
      <c r="R518" s="154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  <c r="BO518" s="43"/>
      <c r="BP518" s="43"/>
      <c r="BQ518" s="43"/>
      <c r="BR518" s="43"/>
      <c r="BS518" s="43"/>
      <c r="BT518" s="43"/>
      <c r="BU518" s="43"/>
      <c r="BV518" s="43"/>
      <c r="BW518" s="43"/>
      <c r="BX518" s="43"/>
      <c r="BY518" s="43"/>
      <c r="BZ518" s="43"/>
      <c r="CA518" s="43"/>
      <c r="CB518" s="43"/>
      <c r="CC518" s="43"/>
      <c r="CD518" s="43"/>
      <c r="CE518" s="43"/>
      <c r="CF518" s="43"/>
      <c r="CG518" s="43"/>
      <c r="CH518" s="43"/>
      <c r="CI518" s="43"/>
      <c r="CJ518" s="43"/>
      <c r="CK518" s="43"/>
      <c r="CL518" s="43"/>
      <c r="CM518" s="43"/>
      <c r="CN518" s="43"/>
    </row>
    <row r="519" spans="1:92" s="17" customFormat="1">
      <c r="A519" s="6"/>
      <c r="B519" s="144"/>
      <c r="C519" s="145"/>
      <c r="D519" s="146"/>
      <c r="E519" s="147"/>
      <c r="F519" s="148"/>
      <c r="G519" s="149"/>
      <c r="H519" s="150"/>
      <c r="I519" s="150"/>
      <c r="J519" s="150"/>
      <c r="K519" s="151"/>
      <c r="L519" s="151"/>
      <c r="M519" s="150"/>
      <c r="N519" s="44"/>
      <c r="O519" s="152"/>
      <c r="P519" s="153"/>
      <c r="Q519" s="155"/>
      <c r="R519" s="154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  <c r="BO519" s="43"/>
      <c r="BP519" s="43"/>
      <c r="BQ519" s="43"/>
      <c r="BR519" s="43"/>
      <c r="BS519" s="43"/>
      <c r="BT519" s="43"/>
      <c r="BU519" s="43"/>
      <c r="BV519" s="43"/>
      <c r="BW519" s="43"/>
      <c r="BX519" s="43"/>
      <c r="BY519" s="43"/>
      <c r="BZ519" s="43"/>
      <c r="CA519" s="43"/>
      <c r="CB519" s="43"/>
      <c r="CC519" s="43"/>
      <c r="CD519" s="43"/>
      <c r="CE519" s="43"/>
      <c r="CF519" s="43"/>
      <c r="CG519" s="43"/>
      <c r="CH519" s="43"/>
      <c r="CI519" s="43"/>
      <c r="CJ519" s="43"/>
      <c r="CK519" s="43"/>
      <c r="CL519" s="43"/>
      <c r="CM519" s="43"/>
      <c r="CN519" s="43"/>
    </row>
    <row r="520" spans="1:92" s="17" customFormat="1">
      <c r="A520" s="6"/>
      <c r="B520" s="144"/>
      <c r="C520" s="145"/>
      <c r="D520" s="146"/>
      <c r="E520" s="147"/>
      <c r="F520" s="148"/>
      <c r="G520" s="149"/>
      <c r="H520" s="150"/>
      <c r="I520" s="150"/>
      <c r="J520" s="150"/>
      <c r="K520" s="151"/>
      <c r="L520" s="151"/>
      <c r="M520" s="150"/>
      <c r="N520" s="44"/>
      <c r="O520" s="152"/>
      <c r="P520" s="153"/>
      <c r="Q520" s="155"/>
      <c r="R520" s="154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43"/>
      <c r="BK520" s="43"/>
      <c r="BL520" s="43"/>
      <c r="BM520" s="43"/>
      <c r="BN520" s="43"/>
      <c r="BO520" s="43"/>
      <c r="BP520" s="43"/>
      <c r="BQ520" s="43"/>
      <c r="BR520" s="43"/>
      <c r="BS520" s="43"/>
      <c r="BT520" s="43"/>
      <c r="BU520" s="43"/>
      <c r="BV520" s="43"/>
      <c r="BW520" s="43"/>
      <c r="BX520" s="43"/>
      <c r="BY520" s="43"/>
      <c r="BZ520" s="43"/>
      <c r="CA520" s="43"/>
      <c r="CB520" s="43"/>
      <c r="CC520" s="43"/>
      <c r="CD520" s="43"/>
      <c r="CE520" s="43"/>
      <c r="CF520" s="43"/>
      <c r="CG520" s="43"/>
      <c r="CH520" s="43"/>
      <c r="CI520" s="43"/>
      <c r="CJ520" s="43"/>
      <c r="CK520" s="43"/>
      <c r="CL520" s="43"/>
      <c r="CM520" s="43"/>
      <c r="CN520" s="43"/>
    </row>
    <row r="521" spans="1:92" s="17" customFormat="1">
      <c r="A521" s="6"/>
      <c r="B521" s="144"/>
      <c r="C521" s="145"/>
      <c r="D521" s="146"/>
      <c r="E521" s="147"/>
      <c r="F521" s="148"/>
      <c r="G521" s="149"/>
      <c r="H521" s="150"/>
      <c r="I521" s="150"/>
      <c r="J521" s="150"/>
      <c r="K521" s="151"/>
      <c r="L521" s="151"/>
      <c r="M521" s="150"/>
      <c r="N521" s="44"/>
      <c r="O521" s="152"/>
      <c r="P521" s="153"/>
      <c r="Q521" s="155"/>
      <c r="R521" s="154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  <c r="BL521" s="43"/>
      <c r="BM521" s="43"/>
      <c r="BN521" s="43"/>
      <c r="BO521" s="43"/>
      <c r="BP521" s="43"/>
      <c r="BQ521" s="43"/>
      <c r="BR521" s="43"/>
      <c r="BS521" s="43"/>
      <c r="BT521" s="43"/>
      <c r="BU521" s="43"/>
      <c r="BV521" s="43"/>
      <c r="BW521" s="43"/>
      <c r="BX521" s="43"/>
      <c r="BY521" s="43"/>
      <c r="BZ521" s="43"/>
      <c r="CA521" s="43"/>
      <c r="CB521" s="43"/>
      <c r="CC521" s="43"/>
      <c r="CD521" s="43"/>
      <c r="CE521" s="43"/>
      <c r="CF521" s="43"/>
      <c r="CG521" s="43"/>
      <c r="CH521" s="43"/>
      <c r="CI521" s="43"/>
      <c r="CJ521" s="43"/>
      <c r="CK521" s="43"/>
      <c r="CL521" s="43"/>
      <c r="CM521" s="43"/>
      <c r="CN521" s="43"/>
    </row>
    <row r="522" spans="1:92" s="17" customFormat="1">
      <c r="A522" s="6"/>
      <c r="B522" s="144"/>
      <c r="C522" s="145"/>
      <c r="D522" s="146"/>
      <c r="E522" s="147"/>
      <c r="F522" s="148"/>
      <c r="G522" s="149"/>
      <c r="H522" s="150"/>
      <c r="I522" s="150"/>
      <c r="J522" s="150"/>
      <c r="K522" s="151"/>
      <c r="L522" s="151"/>
      <c r="M522" s="150"/>
      <c r="N522" s="44"/>
      <c r="O522" s="152"/>
      <c r="P522" s="153"/>
      <c r="Q522" s="155"/>
      <c r="R522" s="154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  <c r="BO522" s="43"/>
      <c r="BP522" s="43"/>
      <c r="BQ522" s="43"/>
      <c r="BR522" s="43"/>
      <c r="BS522" s="43"/>
      <c r="BT522" s="43"/>
      <c r="BU522" s="43"/>
      <c r="BV522" s="43"/>
      <c r="BW522" s="43"/>
      <c r="BX522" s="43"/>
      <c r="BY522" s="43"/>
      <c r="BZ522" s="43"/>
      <c r="CA522" s="43"/>
      <c r="CB522" s="43"/>
      <c r="CC522" s="43"/>
      <c r="CD522" s="43"/>
      <c r="CE522" s="43"/>
      <c r="CF522" s="43"/>
      <c r="CG522" s="43"/>
      <c r="CH522" s="43"/>
      <c r="CI522" s="43"/>
      <c r="CJ522" s="43"/>
      <c r="CK522" s="43"/>
      <c r="CL522" s="43"/>
      <c r="CM522" s="43"/>
      <c r="CN522" s="43"/>
    </row>
    <row r="523" spans="1:92" s="17" customFormat="1">
      <c r="A523" s="6"/>
      <c r="B523" s="144"/>
      <c r="C523" s="145"/>
      <c r="D523" s="146"/>
      <c r="E523" s="147"/>
      <c r="F523" s="148"/>
      <c r="G523" s="149"/>
      <c r="H523" s="150"/>
      <c r="I523" s="150"/>
      <c r="J523" s="150"/>
      <c r="K523" s="151"/>
      <c r="L523" s="151"/>
      <c r="M523" s="150"/>
      <c r="N523" s="44"/>
      <c r="O523" s="152"/>
      <c r="P523" s="153"/>
      <c r="Q523" s="155"/>
      <c r="R523" s="154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  <c r="BL523" s="43"/>
      <c r="BM523" s="43"/>
      <c r="BN523" s="43"/>
      <c r="BO523" s="43"/>
      <c r="BP523" s="43"/>
      <c r="BQ523" s="43"/>
      <c r="BR523" s="43"/>
      <c r="BS523" s="43"/>
      <c r="BT523" s="43"/>
      <c r="BU523" s="43"/>
      <c r="BV523" s="43"/>
      <c r="BW523" s="43"/>
      <c r="BX523" s="43"/>
      <c r="BY523" s="43"/>
      <c r="BZ523" s="43"/>
      <c r="CA523" s="43"/>
      <c r="CB523" s="43"/>
      <c r="CC523" s="43"/>
      <c r="CD523" s="43"/>
      <c r="CE523" s="43"/>
      <c r="CF523" s="43"/>
      <c r="CG523" s="43"/>
      <c r="CH523" s="43"/>
      <c r="CI523" s="43"/>
      <c r="CJ523" s="43"/>
      <c r="CK523" s="43"/>
      <c r="CL523" s="43"/>
      <c r="CM523" s="43"/>
      <c r="CN523" s="43"/>
    </row>
    <row r="524" spans="1:92" s="17" customFormat="1">
      <c r="A524" s="6"/>
      <c r="B524" s="144"/>
      <c r="C524" s="145"/>
      <c r="D524" s="146"/>
      <c r="E524" s="147"/>
      <c r="F524" s="148"/>
      <c r="G524" s="149"/>
      <c r="H524" s="150"/>
      <c r="I524" s="150"/>
      <c r="J524" s="150"/>
      <c r="K524" s="151"/>
      <c r="L524" s="151"/>
      <c r="M524" s="150"/>
      <c r="N524" s="44"/>
      <c r="O524" s="152"/>
      <c r="P524" s="153"/>
      <c r="Q524" s="155"/>
      <c r="R524" s="154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  <c r="BO524" s="43"/>
      <c r="BP524" s="43"/>
      <c r="BQ524" s="43"/>
      <c r="BR524" s="43"/>
      <c r="BS524" s="43"/>
      <c r="BT524" s="43"/>
      <c r="BU524" s="43"/>
      <c r="BV524" s="43"/>
      <c r="BW524" s="43"/>
      <c r="BX524" s="43"/>
      <c r="BY524" s="43"/>
      <c r="BZ524" s="43"/>
      <c r="CA524" s="43"/>
      <c r="CB524" s="43"/>
      <c r="CC524" s="43"/>
      <c r="CD524" s="43"/>
      <c r="CE524" s="43"/>
      <c r="CF524" s="43"/>
      <c r="CG524" s="43"/>
      <c r="CH524" s="43"/>
      <c r="CI524" s="43"/>
      <c r="CJ524" s="43"/>
      <c r="CK524" s="43"/>
      <c r="CL524" s="43"/>
      <c r="CM524" s="43"/>
      <c r="CN524" s="43"/>
    </row>
    <row r="525" spans="1:92" s="17" customFormat="1">
      <c r="A525" s="6"/>
      <c r="B525" s="144"/>
      <c r="C525" s="145"/>
      <c r="D525" s="146"/>
      <c r="E525" s="147"/>
      <c r="F525" s="148"/>
      <c r="G525" s="149"/>
      <c r="H525" s="150"/>
      <c r="I525" s="150"/>
      <c r="J525" s="150"/>
      <c r="K525" s="151"/>
      <c r="L525" s="151"/>
      <c r="M525" s="150"/>
      <c r="N525" s="44"/>
      <c r="O525" s="152"/>
      <c r="P525" s="153"/>
      <c r="Q525" s="155"/>
      <c r="R525" s="154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43"/>
      <c r="BK525" s="43"/>
      <c r="BL525" s="43"/>
      <c r="BM525" s="43"/>
      <c r="BN525" s="43"/>
      <c r="BO525" s="43"/>
      <c r="BP525" s="43"/>
      <c r="BQ525" s="43"/>
      <c r="BR525" s="43"/>
      <c r="BS525" s="43"/>
      <c r="BT525" s="43"/>
      <c r="BU525" s="43"/>
      <c r="BV525" s="43"/>
      <c r="BW525" s="43"/>
      <c r="BX525" s="43"/>
      <c r="BY525" s="43"/>
      <c r="BZ525" s="43"/>
      <c r="CA525" s="43"/>
      <c r="CB525" s="43"/>
      <c r="CC525" s="43"/>
      <c r="CD525" s="43"/>
      <c r="CE525" s="43"/>
      <c r="CF525" s="43"/>
      <c r="CG525" s="43"/>
      <c r="CH525" s="43"/>
      <c r="CI525" s="43"/>
      <c r="CJ525" s="43"/>
      <c r="CK525" s="43"/>
      <c r="CL525" s="43"/>
      <c r="CM525" s="43"/>
      <c r="CN525" s="43"/>
    </row>
    <row r="526" spans="1:92" s="17" customFormat="1">
      <c r="A526" s="6"/>
      <c r="B526" s="144"/>
      <c r="C526" s="145"/>
      <c r="D526" s="146"/>
      <c r="E526" s="147"/>
      <c r="F526" s="148"/>
      <c r="G526" s="149"/>
      <c r="H526" s="150"/>
      <c r="I526" s="150"/>
      <c r="J526" s="150"/>
      <c r="K526" s="151"/>
      <c r="L526" s="151"/>
      <c r="M526" s="150"/>
      <c r="N526" s="44"/>
      <c r="O526" s="152"/>
      <c r="P526" s="153"/>
      <c r="Q526" s="155"/>
      <c r="R526" s="154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  <c r="BO526" s="43"/>
      <c r="BP526" s="43"/>
      <c r="BQ526" s="43"/>
      <c r="BR526" s="43"/>
      <c r="BS526" s="43"/>
      <c r="BT526" s="43"/>
      <c r="BU526" s="43"/>
      <c r="BV526" s="43"/>
      <c r="BW526" s="43"/>
      <c r="BX526" s="43"/>
      <c r="BY526" s="43"/>
      <c r="BZ526" s="43"/>
      <c r="CA526" s="43"/>
      <c r="CB526" s="43"/>
      <c r="CC526" s="43"/>
      <c r="CD526" s="43"/>
      <c r="CE526" s="43"/>
      <c r="CF526" s="43"/>
      <c r="CG526" s="43"/>
      <c r="CH526" s="43"/>
      <c r="CI526" s="43"/>
      <c r="CJ526" s="43"/>
      <c r="CK526" s="43"/>
      <c r="CL526" s="43"/>
      <c r="CM526" s="43"/>
      <c r="CN526" s="43"/>
    </row>
    <row r="527" spans="1:92" s="17" customFormat="1">
      <c r="A527" s="6"/>
      <c r="B527" s="144"/>
      <c r="C527" s="145"/>
      <c r="D527" s="146"/>
      <c r="E527" s="147"/>
      <c r="F527" s="148"/>
      <c r="G527" s="149"/>
      <c r="H527" s="150"/>
      <c r="I527" s="150"/>
      <c r="J527" s="150"/>
      <c r="K527" s="151"/>
      <c r="L527" s="151"/>
      <c r="M527" s="150"/>
      <c r="N527" s="44"/>
      <c r="O527" s="152"/>
      <c r="P527" s="153"/>
      <c r="Q527" s="155"/>
      <c r="R527" s="154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  <c r="BO527" s="43"/>
      <c r="BP527" s="43"/>
      <c r="BQ527" s="43"/>
      <c r="BR527" s="43"/>
      <c r="BS527" s="43"/>
      <c r="BT527" s="43"/>
      <c r="BU527" s="43"/>
      <c r="BV527" s="43"/>
      <c r="BW527" s="43"/>
      <c r="BX527" s="43"/>
      <c r="BY527" s="43"/>
      <c r="BZ527" s="43"/>
      <c r="CA527" s="43"/>
      <c r="CB527" s="43"/>
      <c r="CC527" s="43"/>
      <c r="CD527" s="43"/>
      <c r="CE527" s="43"/>
      <c r="CF527" s="43"/>
      <c r="CG527" s="43"/>
      <c r="CH527" s="43"/>
      <c r="CI527" s="43"/>
      <c r="CJ527" s="43"/>
      <c r="CK527" s="43"/>
      <c r="CL527" s="43"/>
      <c r="CM527" s="43"/>
      <c r="CN527" s="43"/>
    </row>
    <row r="528" spans="1:92" s="17" customFormat="1">
      <c r="A528" s="6"/>
      <c r="B528" s="144"/>
      <c r="C528" s="145"/>
      <c r="D528" s="146"/>
      <c r="E528" s="147"/>
      <c r="F528" s="148"/>
      <c r="G528" s="149"/>
      <c r="H528" s="150"/>
      <c r="I528" s="150"/>
      <c r="J528" s="150"/>
      <c r="K528" s="151"/>
      <c r="L528" s="151"/>
      <c r="M528" s="150"/>
      <c r="N528" s="44"/>
      <c r="O528" s="152"/>
      <c r="P528" s="153"/>
      <c r="Q528" s="155"/>
      <c r="R528" s="154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  <c r="BO528" s="43"/>
      <c r="BP528" s="43"/>
      <c r="BQ528" s="43"/>
      <c r="BR528" s="43"/>
      <c r="BS528" s="43"/>
      <c r="BT528" s="43"/>
      <c r="BU528" s="43"/>
      <c r="BV528" s="43"/>
      <c r="BW528" s="43"/>
      <c r="BX528" s="43"/>
      <c r="BY528" s="43"/>
      <c r="BZ528" s="43"/>
      <c r="CA528" s="43"/>
      <c r="CB528" s="43"/>
      <c r="CC528" s="43"/>
      <c r="CD528" s="43"/>
      <c r="CE528" s="43"/>
      <c r="CF528" s="43"/>
      <c r="CG528" s="43"/>
      <c r="CH528" s="43"/>
      <c r="CI528" s="43"/>
      <c r="CJ528" s="43"/>
      <c r="CK528" s="43"/>
      <c r="CL528" s="43"/>
      <c r="CM528" s="43"/>
      <c r="CN528" s="43"/>
    </row>
    <row r="529" spans="1:92" s="17" customFormat="1">
      <c r="A529" s="6"/>
      <c r="B529" s="144"/>
      <c r="C529" s="145"/>
      <c r="D529" s="146"/>
      <c r="E529" s="147"/>
      <c r="F529" s="148"/>
      <c r="G529" s="149"/>
      <c r="H529" s="150"/>
      <c r="I529" s="150"/>
      <c r="J529" s="150"/>
      <c r="K529" s="151"/>
      <c r="L529" s="151"/>
      <c r="M529" s="150"/>
      <c r="N529" s="44"/>
      <c r="O529" s="152"/>
      <c r="P529" s="153"/>
      <c r="Q529" s="155"/>
      <c r="R529" s="154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3"/>
      <c r="BM529" s="43"/>
      <c r="BN529" s="43"/>
      <c r="BO529" s="43"/>
      <c r="BP529" s="43"/>
      <c r="BQ529" s="43"/>
      <c r="BR529" s="43"/>
      <c r="BS529" s="43"/>
      <c r="BT529" s="43"/>
      <c r="BU529" s="43"/>
      <c r="BV529" s="43"/>
      <c r="BW529" s="43"/>
      <c r="BX529" s="43"/>
      <c r="BY529" s="43"/>
      <c r="BZ529" s="43"/>
      <c r="CA529" s="43"/>
      <c r="CB529" s="43"/>
      <c r="CC529" s="43"/>
      <c r="CD529" s="43"/>
      <c r="CE529" s="43"/>
      <c r="CF529" s="43"/>
      <c r="CG529" s="43"/>
      <c r="CH529" s="43"/>
      <c r="CI529" s="43"/>
      <c r="CJ529" s="43"/>
      <c r="CK529" s="43"/>
      <c r="CL529" s="43"/>
      <c r="CM529" s="43"/>
      <c r="CN529" s="43"/>
    </row>
    <row r="530" spans="1:92" s="17" customFormat="1">
      <c r="A530" s="6"/>
      <c r="B530" s="144"/>
      <c r="C530" s="145"/>
      <c r="D530" s="146"/>
      <c r="E530" s="147"/>
      <c r="F530" s="148"/>
      <c r="G530" s="149"/>
      <c r="H530" s="150"/>
      <c r="I530" s="150"/>
      <c r="J530" s="150"/>
      <c r="K530" s="151"/>
      <c r="L530" s="151"/>
      <c r="M530" s="150"/>
      <c r="N530" s="44"/>
      <c r="O530" s="152"/>
      <c r="P530" s="153"/>
      <c r="Q530" s="155"/>
      <c r="R530" s="154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3"/>
      <c r="BM530" s="43"/>
      <c r="BN530" s="43"/>
      <c r="BO530" s="43"/>
      <c r="BP530" s="43"/>
      <c r="BQ530" s="43"/>
      <c r="BR530" s="43"/>
      <c r="BS530" s="43"/>
      <c r="BT530" s="43"/>
      <c r="BU530" s="43"/>
      <c r="BV530" s="43"/>
      <c r="BW530" s="43"/>
      <c r="BX530" s="43"/>
      <c r="BY530" s="43"/>
      <c r="BZ530" s="43"/>
      <c r="CA530" s="43"/>
      <c r="CB530" s="43"/>
      <c r="CC530" s="43"/>
      <c r="CD530" s="43"/>
      <c r="CE530" s="43"/>
      <c r="CF530" s="43"/>
      <c r="CG530" s="43"/>
      <c r="CH530" s="43"/>
      <c r="CI530" s="43"/>
      <c r="CJ530" s="43"/>
      <c r="CK530" s="43"/>
      <c r="CL530" s="43"/>
      <c r="CM530" s="43"/>
      <c r="CN530" s="43"/>
    </row>
    <row r="531" spans="1:92" s="17" customFormat="1">
      <c r="A531" s="6"/>
      <c r="B531" s="144"/>
      <c r="C531" s="145"/>
      <c r="D531" s="146"/>
      <c r="E531" s="147"/>
      <c r="F531" s="148"/>
      <c r="G531" s="149"/>
      <c r="H531" s="150"/>
      <c r="I531" s="150"/>
      <c r="J531" s="150"/>
      <c r="K531" s="151"/>
      <c r="L531" s="151"/>
      <c r="M531" s="150"/>
      <c r="N531" s="44"/>
      <c r="O531" s="152"/>
      <c r="P531" s="153"/>
      <c r="Q531" s="155"/>
      <c r="R531" s="154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43"/>
      <c r="BK531" s="43"/>
      <c r="BL531" s="43"/>
      <c r="BM531" s="43"/>
      <c r="BN531" s="43"/>
      <c r="BO531" s="43"/>
      <c r="BP531" s="43"/>
      <c r="BQ531" s="43"/>
      <c r="BR531" s="43"/>
      <c r="BS531" s="43"/>
      <c r="BT531" s="43"/>
      <c r="BU531" s="43"/>
      <c r="BV531" s="43"/>
      <c r="BW531" s="43"/>
      <c r="BX531" s="43"/>
      <c r="BY531" s="43"/>
      <c r="BZ531" s="43"/>
      <c r="CA531" s="43"/>
      <c r="CB531" s="43"/>
      <c r="CC531" s="43"/>
      <c r="CD531" s="43"/>
      <c r="CE531" s="43"/>
      <c r="CF531" s="43"/>
      <c r="CG531" s="43"/>
      <c r="CH531" s="43"/>
      <c r="CI531" s="43"/>
      <c r="CJ531" s="43"/>
      <c r="CK531" s="43"/>
      <c r="CL531" s="43"/>
      <c r="CM531" s="43"/>
      <c r="CN531" s="43"/>
    </row>
    <row r="532" spans="1:92" s="17" customFormat="1">
      <c r="A532" s="6"/>
      <c r="B532" s="144"/>
      <c r="C532" s="145"/>
      <c r="D532" s="146"/>
      <c r="E532" s="147"/>
      <c r="F532" s="148"/>
      <c r="G532" s="149"/>
      <c r="H532" s="150"/>
      <c r="I532" s="150"/>
      <c r="J532" s="150"/>
      <c r="K532" s="151"/>
      <c r="L532" s="151"/>
      <c r="M532" s="150"/>
      <c r="N532" s="44"/>
      <c r="O532" s="152"/>
      <c r="P532" s="153"/>
      <c r="Q532" s="155"/>
      <c r="R532" s="154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  <c r="BO532" s="43"/>
      <c r="BP532" s="43"/>
      <c r="BQ532" s="43"/>
      <c r="BR532" s="43"/>
      <c r="BS532" s="43"/>
      <c r="BT532" s="43"/>
      <c r="BU532" s="43"/>
      <c r="BV532" s="43"/>
      <c r="BW532" s="43"/>
      <c r="BX532" s="43"/>
      <c r="BY532" s="43"/>
      <c r="BZ532" s="43"/>
      <c r="CA532" s="43"/>
      <c r="CB532" s="43"/>
      <c r="CC532" s="43"/>
      <c r="CD532" s="43"/>
      <c r="CE532" s="43"/>
      <c r="CF532" s="43"/>
      <c r="CG532" s="43"/>
      <c r="CH532" s="43"/>
      <c r="CI532" s="43"/>
      <c r="CJ532" s="43"/>
      <c r="CK532" s="43"/>
      <c r="CL532" s="43"/>
      <c r="CM532" s="43"/>
      <c r="CN532" s="43"/>
    </row>
    <row r="533" spans="1:92" s="17" customFormat="1">
      <c r="A533" s="6"/>
      <c r="B533" s="144"/>
      <c r="C533" s="145"/>
      <c r="D533" s="146"/>
      <c r="E533" s="147"/>
      <c r="F533" s="148"/>
      <c r="G533" s="149"/>
      <c r="H533" s="150"/>
      <c r="I533" s="150"/>
      <c r="J533" s="150"/>
      <c r="K533" s="151"/>
      <c r="L533" s="151"/>
      <c r="M533" s="150"/>
      <c r="N533" s="44"/>
      <c r="O533" s="152"/>
      <c r="P533" s="153"/>
      <c r="Q533" s="155"/>
      <c r="R533" s="154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  <c r="BO533" s="43"/>
      <c r="BP533" s="43"/>
      <c r="BQ533" s="43"/>
      <c r="BR533" s="43"/>
      <c r="BS533" s="43"/>
      <c r="BT533" s="43"/>
      <c r="BU533" s="43"/>
      <c r="BV533" s="43"/>
      <c r="BW533" s="43"/>
      <c r="BX533" s="43"/>
      <c r="BY533" s="43"/>
      <c r="BZ533" s="43"/>
      <c r="CA533" s="43"/>
      <c r="CB533" s="43"/>
      <c r="CC533" s="43"/>
      <c r="CD533" s="43"/>
      <c r="CE533" s="43"/>
      <c r="CF533" s="43"/>
      <c r="CG533" s="43"/>
      <c r="CH533" s="43"/>
      <c r="CI533" s="43"/>
      <c r="CJ533" s="43"/>
      <c r="CK533" s="43"/>
      <c r="CL533" s="43"/>
      <c r="CM533" s="43"/>
      <c r="CN533" s="43"/>
    </row>
    <row r="534" spans="1:92" s="17" customFormat="1">
      <c r="A534" s="6"/>
      <c r="B534" s="144"/>
      <c r="C534" s="145"/>
      <c r="D534" s="146"/>
      <c r="E534" s="147"/>
      <c r="F534" s="148"/>
      <c r="G534" s="149"/>
      <c r="H534" s="150"/>
      <c r="I534" s="150"/>
      <c r="J534" s="150"/>
      <c r="K534" s="151"/>
      <c r="L534" s="151"/>
      <c r="M534" s="150"/>
      <c r="N534" s="44"/>
      <c r="O534" s="152"/>
      <c r="P534" s="153"/>
      <c r="Q534" s="155"/>
      <c r="R534" s="154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43"/>
      <c r="BK534" s="43"/>
      <c r="BL534" s="43"/>
      <c r="BM534" s="43"/>
      <c r="BN534" s="43"/>
      <c r="BO534" s="43"/>
      <c r="BP534" s="43"/>
      <c r="BQ534" s="43"/>
      <c r="BR534" s="43"/>
      <c r="BS534" s="43"/>
      <c r="BT534" s="43"/>
      <c r="BU534" s="43"/>
      <c r="BV534" s="43"/>
      <c r="BW534" s="43"/>
      <c r="BX534" s="43"/>
      <c r="BY534" s="43"/>
      <c r="BZ534" s="43"/>
      <c r="CA534" s="43"/>
      <c r="CB534" s="43"/>
      <c r="CC534" s="43"/>
      <c r="CD534" s="43"/>
      <c r="CE534" s="43"/>
      <c r="CF534" s="43"/>
      <c r="CG534" s="43"/>
      <c r="CH534" s="43"/>
      <c r="CI534" s="43"/>
      <c r="CJ534" s="43"/>
      <c r="CK534" s="43"/>
      <c r="CL534" s="43"/>
      <c r="CM534" s="43"/>
      <c r="CN534" s="43"/>
    </row>
    <row r="535" spans="1:92" s="17" customFormat="1">
      <c r="A535" s="6"/>
      <c r="B535" s="144"/>
      <c r="C535" s="145"/>
      <c r="D535" s="146"/>
      <c r="E535" s="147"/>
      <c r="F535" s="148"/>
      <c r="G535" s="149"/>
      <c r="H535" s="150"/>
      <c r="I535" s="150"/>
      <c r="J535" s="150"/>
      <c r="K535" s="151"/>
      <c r="L535" s="151"/>
      <c r="M535" s="150"/>
      <c r="N535" s="44"/>
      <c r="O535" s="152"/>
      <c r="P535" s="153"/>
      <c r="Q535" s="155"/>
      <c r="R535" s="154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  <c r="BO535" s="43"/>
      <c r="BP535" s="43"/>
      <c r="BQ535" s="43"/>
      <c r="BR535" s="43"/>
      <c r="BS535" s="43"/>
      <c r="BT535" s="43"/>
      <c r="BU535" s="43"/>
      <c r="BV535" s="43"/>
      <c r="BW535" s="43"/>
      <c r="BX535" s="43"/>
      <c r="BY535" s="43"/>
      <c r="BZ535" s="43"/>
      <c r="CA535" s="43"/>
      <c r="CB535" s="43"/>
      <c r="CC535" s="43"/>
      <c r="CD535" s="43"/>
      <c r="CE535" s="43"/>
      <c r="CF535" s="43"/>
      <c r="CG535" s="43"/>
      <c r="CH535" s="43"/>
      <c r="CI535" s="43"/>
      <c r="CJ535" s="43"/>
      <c r="CK535" s="43"/>
      <c r="CL535" s="43"/>
      <c r="CM535" s="43"/>
      <c r="CN535" s="43"/>
    </row>
    <row r="536" spans="1:92" s="17" customFormat="1">
      <c r="A536" s="6"/>
      <c r="B536" s="144"/>
      <c r="C536" s="145"/>
      <c r="D536" s="146"/>
      <c r="E536" s="147"/>
      <c r="F536" s="148"/>
      <c r="G536" s="149"/>
      <c r="H536" s="150"/>
      <c r="I536" s="150"/>
      <c r="J536" s="150"/>
      <c r="K536" s="151"/>
      <c r="L536" s="151"/>
      <c r="M536" s="150"/>
      <c r="N536" s="44"/>
      <c r="O536" s="152"/>
      <c r="P536" s="153"/>
      <c r="Q536" s="155"/>
      <c r="R536" s="154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  <c r="BO536" s="43"/>
      <c r="BP536" s="43"/>
      <c r="BQ536" s="43"/>
      <c r="BR536" s="43"/>
      <c r="BS536" s="43"/>
      <c r="BT536" s="43"/>
      <c r="BU536" s="43"/>
      <c r="BV536" s="43"/>
      <c r="BW536" s="43"/>
      <c r="BX536" s="43"/>
      <c r="BY536" s="43"/>
      <c r="BZ536" s="43"/>
      <c r="CA536" s="43"/>
      <c r="CB536" s="43"/>
      <c r="CC536" s="43"/>
      <c r="CD536" s="43"/>
      <c r="CE536" s="43"/>
      <c r="CF536" s="43"/>
      <c r="CG536" s="43"/>
      <c r="CH536" s="43"/>
      <c r="CI536" s="43"/>
      <c r="CJ536" s="43"/>
      <c r="CK536" s="43"/>
      <c r="CL536" s="43"/>
      <c r="CM536" s="43"/>
      <c r="CN536" s="43"/>
    </row>
    <row r="537" spans="1:92" s="17" customFormat="1">
      <c r="A537" s="6"/>
      <c r="B537" s="144"/>
      <c r="C537" s="145"/>
      <c r="D537" s="146"/>
      <c r="E537" s="147"/>
      <c r="F537" s="148"/>
      <c r="G537" s="149"/>
      <c r="H537" s="150"/>
      <c r="I537" s="150"/>
      <c r="J537" s="150"/>
      <c r="K537" s="151"/>
      <c r="L537" s="151"/>
      <c r="M537" s="150"/>
      <c r="N537" s="44"/>
      <c r="O537" s="152"/>
      <c r="P537" s="153"/>
      <c r="Q537" s="155"/>
      <c r="R537" s="154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  <c r="BO537" s="43"/>
      <c r="BP537" s="43"/>
      <c r="BQ537" s="43"/>
      <c r="BR537" s="43"/>
      <c r="BS537" s="43"/>
      <c r="BT537" s="43"/>
      <c r="BU537" s="43"/>
      <c r="BV537" s="43"/>
      <c r="BW537" s="43"/>
      <c r="BX537" s="43"/>
      <c r="BY537" s="43"/>
      <c r="BZ537" s="43"/>
      <c r="CA537" s="43"/>
      <c r="CB537" s="43"/>
      <c r="CC537" s="43"/>
      <c r="CD537" s="43"/>
      <c r="CE537" s="43"/>
      <c r="CF537" s="43"/>
      <c r="CG537" s="43"/>
      <c r="CH537" s="43"/>
      <c r="CI537" s="43"/>
      <c r="CJ537" s="43"/>
      <c r="CK537" s="43"/>
      <c r="CL537" s="43"/>
      <c r="CM537" s="43"/>
      <c r="CN537" s="43"/>
    </row>
    <row r="538" spans="1:92" s="17" customFormat="1">
      <c r="A538" s="6"/>
      <c r="B538" s="144"/>
      <c r="C538" s="145"/>
      <c r="D538" s="146"/>
      <c r="E538" s="147"/>
      <c r="F538" s="148"/>
      <c r="G538" s="149"/>
      <c r="H538" s="150"/>
      <c r="I538" s="150"/>
      <c r="J538" s="150"/>
      <c r="K538" s="151"/>
      <c r="L538" s="151"/>
      <c r="M538" s="150"/>
      <c r="N538" s="44"/>
      <c r="O538" s="152"/>
      <c r="P538" s="153"/>
      <c r="Q538" s="155"/>
      <c r="R538" s="154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  <c r="BO538" s="43"/>
      <c r="BP538" s="43"/>
      <c r="BQ538" s="43"/>
      <c r="BR538" s="43"/>
      <c r="BS538" s="43"/>
      <c r="BT538" s="43"/>
      <c r="BU538" s="43"/>
      <c r="BV538" s="43"/>
      <c r="BW538" s="43"/>
      <c r="BX538" s="43"/>
      <c r="BY538" s="43"/>
      <c r="BZ538" s="43"/>
      <c r="CA538" s="43"/>
      <c r="CB538" s="43"/>
      <c r="CC538" s="43"/>
      <c r="CD538" s="43"/>
      <c r="CE538" s="43"/>
      <c r="CF538" s="43"/>
      <c r="CG538" s="43"/>
      <c r="CH538" s="43"/>
      <c r="CI538" s="43"/>
      <c r="CJ538" s="43"/>
      <c r="CK538" s="43"/>
      <c r="CL538" s="43"/>
      <c r="CM538" s="43"/>
      <c r="CN538" s="43"/>
    </row>
    <row r="539" spans="1:92" s="17" customFormat="1">
      <c r="A539" s="6"/>
      <c r="B539" s="144"/>
      <c r="C539" s="145"/>
      <c r="D539" s="146"/>
      <c r="E539" s="147"/>
      <c r="F539" s="148"/>
      <c r="G539" s="149"/>
      <c r="H539" s="150"/>
      <c r="I539" s="150"/>
      <c r="J539" s="150"/>
      <c r="K539" s="151"/>
      <c r="L539" s="151"/>
      <c r="M539" s="150"/>
      <c r="N539" s="44"/>
      <c r="O539" s="152"/>
      <c r="P539" s="153"/>
      <c r="Q539" s="155"/>
      <c r="R539" s="154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  <c r="BO539" s="43"/>
      <c r="BP539" s="43"/>
      <c r="BQ539" s="43"/>
      <c r="BR539" s="43"/>
      <c r="BS539" s="43"/>
      <c r="BT539" s="43"/>
      <c r="BU539" s="43"/>
      <c r="BV539" s="43"/>
      <c r="BW539" s="43"/>
      <c r="BX539" s="43"/>
      <c r="BY539" s="43"/>
      <c r="BZ539" s="43"/>
      <c r="CA539" s="43"/>
      <c r="CB539" s="43"/>
      <c r="CC539" s="43"/>
      <c r="CD539" s="43"/>
      <c r="CE539" s="43"/>
      <c r="CF539" s="43"/>
      <c r="CG539" s="43"/>
      <c r="CH539" s="43"/>
      <c r="CI539" s="43"/>
      <c r="CJ539" s="43"/>
      <c r="CK539" s="43"/>
      <c r="CL539" s="43"/>
      <c r="CM539" s="43"/>
      <c r="CN539" s="43"/>
    </row>
    <row r="540" spans="1:92" s="17" customFormat="1">
      <c r="A540" s="6"/>
      <c r="B540" s="144"/>
      <c r="C540" s="145"/>
      <c r="D540" s="146"/>
      <c r="E540" s="147"/>
      <c r="F540" s="148"/>
      <c r="G540" s="149"/>
      <c r="H540" s="150"/>
      <c r="I540" s="150"/>
      <c r="J540" s="150"/>
      <c r="K540" s="151"/>
      <c r="L540" s="151"/>
      <c r="M540" s="150"/>
      <c r="N540" s="44"/>
      <c r="O540" s="152"/>
      <c r="P540" s="153"/>
      <c r="Q540" s="155"/>
      <c r="R540" s="154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43"/>
      <c r="BK540" s="43"/>
      <c r="BL540" s="43"/>
      <c r="BM540" s="43"/>
      <c r="BN540" s="43"/>
      <c r="BO540" s="43"/>
      <c r="BP540" s="43"/>
      <c r="BQ540" s="43"/>
      <c r="BR540" s="43"/>
      <c r="BS540" s="43"/>
      <c r="BT540" s="43"/>
      <c r="BU540" s="43"/>
      <c r="BV540" s="43"/>
      <c r="BW540" s="43"/>
      <c r="BX540" s="43"/>
      <c r="BY540" s="43"/>
      <c r="BZ540" s="43"/>
      <c r="CA540" s="43"/>
      <c r="CB540" s="43"/>
      <c r="CC540" s="43"/>
      <c r="CD540" s="43"/>
      <c r="CE540" s="43"/>
      <c r="CF540" s="43"/>
      <c r="CG540" s="43"/>
      <c r="CH540" s="43"/>
      <c r="CI540" s="43"/>
      <c r="CJ540" s="43"/>
      <c r="CK540" s="43"/>
      <c r="CL540" s="43"/>
      <c r="CM540" s="43"/>
      <c r="CN540" s="43"/>
    </row>
    <row r="541" spans="1:92" s="17" customFormat="1">
      <c r="A541" s="6"/>
      <c r="B541" s="144"/>
      <c r="C541" s="145"/>
      <c r="D541" s="146"/>
      <c r="E541" s="147"/>
      <c r="F541" s="148"/>
      <c r="G541" s="149"/>
      <c r="H541" s="150"/>
      <c r="I541" s="150"/>
      <c r="J541" s="150"/>
      <c r="K541" s="151"/>
      <c r="L541" s="151"/>
      <c r="M541" s="150"/>
      <c r="N541" s="44"/>
      <c r="O541" s="152"/>
      <c r="P541" s="153"/>
      <c r="Q541" s="155"/>
      <c r="R541" s="154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43"/>
      <c r="BK541" s="43"/>
      <c r="BL541" s="43"/>
      <c r="BM541" s="43"/>
      <c r="BN541" s="43"/>
      <c r="BO541" s="43"/>
      <c r="BP541" s="43"/>
      <c r="BQ541" s="43"/>
      <c r="BR541" s="43"/>
      <c r="BS541" s="43"/>
      <c r="BT541" s="43"/>
      <c r="BU541" s="43"/>
      <c r="BV541" s="43"/>
      <c r="BW541" s="43"/>
      <c r="BX541" s="43"/>
      <c r="BY541" s="43"/>
      <c r="BZ541" s="43"/>
      <c r="CA541" s="43"/>
      <c r="CB541" s="43"/>
      <c r="CC541" s="43"/>
      <c r="CD541" s="43"/>
      <c r="CE541" s="43"/>
      <c r="CF541" s="43"/>
      <c r="CG541" s="43"/>
      <c r="CH541" s="43"/>
      <c r="CI541" s="43"/>
      <c r="CJ541" s="43"/>
      <c r="CK541" s="43"/>
      <c r="CL541" s="43"/>
      <c r="CM541" s="43"/>
      <c r="CN541" s="43"/>
    </row>
    <row r="542" spans="1:92" s="17" customFormat="1">
      <c r="A542" s="6"/>
      <c r="B542" s="144"/>
      <c r="C542" s="145"/>
      <c r="D542" s="146"/>
      <c r="E542" s="147"/>
      <c r="F542" s="148"/>
      <c r="G542" s="149"/>
      <c r="H542" s="150"/>
      <c r="I542" s="150"/>
      <c r="J542" s="150"/>
      <c r="K542" s="151"/>
      <c r="L542" s="151"/>
      <c r="M542" s="150"/>
      <c r="N542" s="44"/>
      <c r="O542" s="152"/>
      <c r="P542" s="153"/>
      <c r="Q542" s="155"/>
      <c r="R542" s="154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  <c r="BO542" s="43"/>
      <c r="BP542" s="43"/>
      <c r="BQ542" s="43"/>
      <c r="BR542" s="43"/>
      <c r="BS542" s="43"/>
      <c r="BT542" s="43"/>
      <c r="BU542" s="43"/>
      <c r="BV542" s="43"/>
      <c r="BW542" s="43"/>
      <c r="BX542" s="43"/>
      <c r="BY542" s="43"/>
      <c r="BZ542" s="43"/>
      <c r="CA542" s="43"/>
      <c r="CB542" s="43"/>
      <c r="CC542" s="43"/>
      <c r="CD542" s="43"/>
      <c r="CE542" s="43"/>
      <c r="CF542" s="43"/>
      <c r="CG542" s="43"/>
      <c r="CH542" s="43"/>
      <c r="CI542" s="43"/>
      <c r="CJ542" s="43"/>
      <c r="CK542" s="43"/>
      <c r="CL542" s="43"/>
      <c r="CM542" s="43"/>
      <c r="CN542" s="43"/>
    </row>
    <row r="543" spans="1:92" s="17" customFormat="1">
      <c r="A543" s="6"/>
      <c r="B543" s="144"/>
      <c r="C543" s="145"/>
      <c r="D543" s="146"/>
      <c r="E543" s="147"/>
      <c r="F543" s="148"/>
      <c r="G543" s="149"/>
      <c r="H543" s="150"/>
      <c r="I543" s="150"/>
      <c r="J543" s="150"/>
      <c r="K543" s="151"/>
      <c r="L543" s="151"/>
      <c r="M543" s="150"/>
      <c r="N543" s="44"/>
      <c r="O543" s="152"/>
      <c r="P543" s="153"/>
      <c r="Q543" s="155"/>
      <c r="R543" s="154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  <c r="BO543" s="43"/>
      <c r="BP543" s="43"/>
      <c r="BQ543" s="43"/>
      <c r="BR543" s="43"/>
      <c r="BS543" s="43"/>
      <c r="BT543" s="43"/>
      <c r="BU543" s="43"/>
      <c r="BV543" s="43"/>
      <c r="BW543" s="43"/>
      <c r="BX543" s="43"/>
      <c r="BY543" s="43"/>
      <c r="BZ543" s="43"/>
      <c r="CA543" s="43"/>
      <c r="CB543" s="43"/>
      <c r="CC543" s="43"/>
      <c r="CD543" s="43"/>
      <c r="CE543" s="43"/>
      <c r="CF543" s="43"/>
      <c r="CG543" s="43"/>
      <c r="CH543" s="43"/>
      <c r="CI543" s="43"/>
      <c r="CJ543" s="43"/>
      <c r="CK543" s="43"/>
      <c r="CL543" s="43"/>
      <c r="CM543" s="43"/>
      <c r="CN543" s="43"/>
    </row>
    <row r="544" spans="1:92" s="17" customFormat="1">
      <c r="A544" s="6"/>
      <c r="B544" s="144"/>
      <c r="C544" s="145"/>
      <c r="D544" s="146"/>
      <c r="E544" s="147"/>
      <c r="F544" s="148"/>
      <c r="G544" s="149"/>
      <c r="H544" s="150"/>
      <c r="I544" s="150"/>
      <c r="J544" s="150"/>
      <c r="K544" s="151"/>
      <c r="L544" s="151"/>
      <c r="M544" s="150"/>
      <c r="N544" s="44"/>
      <c r="O544" s="152"/>
      <c r="P544" s="153"/>
      <c r="Q544" s="155"/>
      <c r="R544" s="154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  <c r="BO544" s="43"/>
      <c r="BP544" s="43"/>
      <c r="BQ544" s="43"/>
      <c r="BR544" s="43"/>
      <c r="BS544" s="43"/>
      <c r="BT544" s="43"/>
      <c r="BU544" s="43"/>
      <c r="BV544" s="43"/>
      <c r="BW544" s="43"/>
      <c r="BX544" s="43"/>
      <c r="BY544" s="43"/>
      <c r="BZ544" s="43"/>
      <c r="CA544" s="43"/>
      <c r="CB544" s="43"/>
      <c r="CC544" s="43"/>
      <c r="CD544" s="43"/>
      <c r="CE544" s="43"/>
      <c r="CF544" s="43"/>
      <c r="CG544" s="43"/>
      <c r="CH544" s="43"/>
      <c r="CI544" s="43"/>
      <c r="CJ544" s="43"/>
      <c r="CK544" s="43"/>
      <c r="CL544" s="43"/>
      <c r="CM544" s="43"/>
      <c r="CN544" s="43"/>
    </row>
    <row r="545" spans="1:92" s="17" customFormat="1">
      <c r="A545" s="6"/>
      <c r="B545" s="144"/>
      <c r="C545" s="145"/>
      <c r="D545" s="146"/>
      <c r="E545" s="147"/>
      <c r="F545" s="148"/>
      <c r="G545" s="149"/>
      <c r="H545" s="150"/>
      <c r="I545" s="150"/>
      <c r="J545" s="150"/>
      <c r="K545" s="151"/>
      <c r="L545" s="151"/>
      <c r="M545" s="150"/>
      <c r="N545" s="44"/>
      <c r="O545" s="152"/>
      <c r="P545" s="153"/>
      <c r="Q545" s="155"/>
      <c r="R545" s="154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</row>
    <row r="546" spans="1:92" s="17" customFormat="1">
      <c r="A546" s="6"/>
      <c r="B546" s="144"/>
      <c r="C546" s="145"/>
      <c r="D546" s="146"/>
      <c r="E546" s="147"/>
      <c r="F546" s="148"/>
      <c r="G546" s="149"/>
      <c r="H546" s="150"/>
      <c r="I546" s="150"/>
      <c r="J546" s="150"/>
      <c r="K546" s="151"/>
      <c r="L546" s="151"/>
      <c r="M546" s="150"/>
      <c r="N546" s="44"/>
      <c r="O546" s="152"/>
      <c r="P546" s="153"/>
      <c r="Q546" s="155"/>
      <c r="R546" s="154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</row>
    <row r="547" spans="1:92" s="17" customFormat="1">
      <c r="A547" s="6"/>
      <c r="B547" s="144"/>
      <c r="C547" s="145"/>
      <c r="D547" s="146"/>
      <c r="E547" s="147"/>
      <c r="F547" s="148"/>
      <c r="G547" s="149"/>
      <c r="H547" s="150"/>
      <c r="I547" s="150"/>
      <c r="J547" s="150"/>
      <c r="K547" s="151"/>
      <c r="L547" s="151"/>
      <c r="M547" s="150"/>
      <c r="N547" s="44"/>
      <c r="O547" s="152"/>
      <c r="P547" s="153"/>
      <c r="Q547" s="155"/>
      <c r="R547" s="154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3"/>
      <c r="BQ547" s="43"/>
      <c r="BR547" s="43"/>
      <c r="BS547" s="43"/>
      <c r="BT547" s="43"/>
      <c r="BU547" s="43"/>
      <c r="BV547" s="43"/>
      <c r="BW547" s="43"/>
      <c r="BX547" s="43"/>
      <c r="BY547" s="43"/>
      <c r="BZ547" s="43"/>
      <c r="CA547" s="43"/>
      <c r="CB547" s="43"/>
      <c r="CC547" s="43"/>
      <c r="CD547" s="43"/>
      <c r="CE547" s="43"/>
      <c r="CF547" s="43"/>
      <c r="CG547" s="43"/>
      <c r="CH547" s="43"/>
      <c r="CI547" s="43"/>
      <c r="CJ547" s="43"/>
      <c r="CK547" s="43"/>
      <c r="CL547" s="43"/>
      <c r="CM547" s="43"/>
      <c r="CN547" s="43"/>
    </row>
    <row r="548" spans="1:92" s="17" customFormat="1">
      <c r="A548" s="6"/>
      <c r="B548" s="144"/>
      <c r="C548" s="145"/>
      <c r="D548" s="146"/>
      <c r="E548" s="147"/>
      <c r="F548" s="148"/>
      <c r="G548" s="149"/>
      <c r="H548" s="150"/>
      <c r="I548" s="150"/>
      <c r="J548" s="150"/>
      <c r="K548" s="151"/>
      <c r="L548" s="151"/>
      <c r="M548" s="150"/>
      <c r="N548" s="44"/>
      <c r="O548" s="152"/>
      <c r="P548" s="153"/>
      <c r="Q548" s="155"/>
      <c r="R548" s="154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  <c r="BO548" s="43"/>
      <c r="BP548" s="43"/>
      <c r="BQ548" s="43"/>
      <c r="BR548" s="43"/>
      <c r="BS548" s="43"/>
      <c r="BT548" s="43"/>
      <c r="BU548" s="43"/>
      <c r="BV548" s="43"/>
      <c r="BW548" s="43"/>
      <c r="BX548" s="43"/>
      <c r="BY548" s="43"/>
      <c r="BZ548" s="43"/>
      <c r="CA548" s="43"/>
      <c r="CB548" s="43"/>
      <c r="CC548" s="43"/>
      <c r="CD548" s="43"/>
      <c r="CE548" s="43"/>
      <c r="CF548" s="43"/>
      <c r="CG548" s="43"/>
      <c r="CH548" s="43"/>
      <c r="CI548" s="43"/>
      <c r="CJ548" s="43"/>
      <c r="CK548" s="43"/>
      <c r="CL548" s="43"/>
      <c r="CM548" s="43"/>
      <c r="CN548" s="43"/>
    </row>
    <row r="549" spans="1:92" s="17" customFormat="1">
      <c r="A549" s="6"/>
      <c r="B549" s="144"/>
      <c r="C549" s="145"/>
      <c r="D549" s="146"/>
      <c r="E549" s="147"/>
      <c r="F549" s="148"/>
      <c r="G549" s="149"/>
      <c r="H549" s="150"/>
      <c r="I549" s="150"/>
      <c r="J549" s="150"/>
      <c r="K549" s="151"/>
      <c r="L549" s="151"/>
      <c r="M549" s="150"/>
      <c r="N549" s="44"/>
      <c r="O549" s="152"/>
      <c r="P549" s="153"/>
      <c r="Q549" s="155"/>
      <c r="R549" s="154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</row>
    <row r="550" spans="1:92" s="17" customFormat="1">
      <c r="A550" s="6"/>
      <c r="B550" s="144"/>
      <c r="C550" s="145"/>
      <c r="D550" s="146"/>
      <c r="E550" s="147"/>
      <c r="F550" s="148"/>
      <c r="G550" s="149"/>
      <c r="H550" s="150"/>
      <c r="I550" s="150"/>
      <c r="J550" s="150"/>
      <c r="K550" s="151"/>
      <c r="L550" s="151"/>
      <c r="M550" s="150"/>
      <c r="N550" s="44"/>
      <c r="O550" s="152"/>
      <c r="P550" s="153"/>
      <c r="Q550" s="155"/>
      <c r="R550" s="154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</row>
    <row r="551" spans="1:92" s="17" customFormat="1">
      <c r="A551" s="6"/>
      <c r="B551" s="144"/>
      <c r="C551" s="145"/>
      <c r="D551" s="146"/>
      <c r="E551" s="147"/>
      <c r="F551" s="148"/>
      <c r="G551" s="149"/>
      <c r="H551" s="150"/>
      <c r="I551" s="150"/>
      <c r="J551" s="150"/>
      <c r="K551" s="151"/>
      <c r="L551" s="151"/>
      <c r="M551" s="150"/>
      <c r="N551" s="44"/>
      <c r="O551" s="152"/>
      <c r="P551" s="153"/>
      <c r="Q551" s="155"/>
      <c r="R551" s="154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  <c r="CD551" s="43"/>
      <c r="CE551" s="43"/>
      <c r="CF551" s="43"/>
      <c r="CG551" s="43"/>
      <c r="CH551" s="43"/>
      <c r="CI551" s="43"/>
      <c r="CJ551" s="43"/>
      <c r="CK551" s="43"/>
      <c r="CL551" s="43"/>
      <c r="CM551" s="43"/>
      <c r="CN551" s="43"/>
    </row>
    <row r="552" spans="1:92" s="17" customFormat="1">
      <c r="A552" s="6"/>
      <c r="B552" s="144"/>
      <c r="C552" s="145"/>
      <c r="D552" s="146"/>
      <c r="E552" s="147"/>
      <c r="F552" s="148"/>
      <c r="G552" s="149"/>
      <c r="H552" s="150"/>
      <c r="I552" s="150"/>
      <c r="J552" s="150"/>
      <c r="K552" s="151"/>
      <c r="L552" s="151"/>
      <c r="M552" s="150"/>
      <c r="N552" s="44"/>
      <c r="O552" s="152"/>
      <c r="P552" s="153"/>
      <c r="Q552" s="155"/>
      <c r="R552" s="154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</row>
    <row r="553" spans="1:92" s="17" customFormat="1">
      <c r="A553" s="6"/>
      <c r="B553" s="144"/>
      <c r="C553" s="145"/>
      <c r="D553" s="146"/>
      <c r="E553" s="147"/>
      <c r="F553" s="148"/>
      <c r="G553" s="149"/>
      <c r="H553" s="150"/>
      <c r="I553" s="150"/>
      <c r="J553" s="150"/>
      <c r="K553" s="151"/>
      <c r="L553" s="151"/>
      <c r="M553" s="150"/>
      <c r="N553" s="44"/>
      <c r="O553" s="152"/>
      <c r="P553" s="153"/>
      <c r="Q553" s="155"/>
      <c r="R553" s="154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</row>
    <row r="554" spans="1:92" s="17" customFormat="1">
      <c r="A554" s="6"/>
      <c r="B554" s="144"/>
      <c r="C554" s="145"/>
      <c r="D554" s="146"/>
      <c r="E554" s="147"/>
      <c r="F554" s="148"/>
      <c r="G554" s="149"/>
      <c r="H554" s="150"/>
      <c r="I554" s="150"/>
      <c r="J554" s="150"/>
      <c r="K554" s="151"/>
      <c r="L554" s="151"/>
      <c r="M554" s="150"/>
      <c r="N554" s="44"/>
      <c r="O554" s="152"/>
      <c r="P554" s="153"/>
      <c r="Q554" s="155"/>
      <c r="R554" s="154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  <c r="BO554" s="43"/>
      <c r="BP554" s="43"/>
      <c r="BQ554" s="43"/>
      <c r="BR554" s="43"/>
      <c r="BS554" s="43"/>
      <c r="BT554" s="43"/>
      <c r="BU554" s="43"/>
      <c r="BV554" s="43"/>
      <c r="BW554" s="43"/>
      <c r="BX554" s="43"/>
      <c r="BY554" s="43"/>
      <c r="BZ554" s="43"/>
      <c r="CA554" s="43"/>
      <c r="CB554" s="43"/>
      <c r="CC554" s="43"/>
      <c r="CD554" s="43"/>
      <c r="CE554" s="43"/>
      <c r="CF554" s="43"/>
      <c r="CG554" s="43"/>
      <c r="CH554" s="43"/>
      <c r="CI554" s="43"/>
      <c r="CJ554" s="43"/>
      <c r="CK554" s="43"/>
      <c r="CL554" s="43"/>
      <c r="CM554" s="43"/>
      <c r="CN554" s="43"/>
    </row>
    <row r="555" spans="1:92" s="17" customFormat="1">
      <c r="A555" s="6"/>
      <c r="B555" s="144"/>
      <c r="C555" s="145"/>
      <c r="D555" s="146"/>
      <c r="E555" s="147"/>
      <c r="F555" s="148"/>
      <c r="G555" s="149"/>
      <c r="H555" s="150"/>
      <c r="I555" s="150"/>
      <c r="J555" s="150"/>
      <c r="K555" s="151"/>
      <c r="L555" s="151"/>
      <c r="M555" s="150"/>
      <c r="N555" s="44"/>
      <c r="O555" s="152"/>
      <c r="P555" s="153"/>
      <c r="Q555" s="155"/>
      <c r="R555" s="154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</row>
    <row r="556" spans="1:92" s="17" customFormat="1">
      <c r="A556" s="6"/>
      <c r="B556" s="144"/>
      <c r="C556" s="145"/>
      <c r="D556" s="146"/>
      <c r="E556" s="147"/>
      <c r="F556" s="148"/>
      <c r="G556" s="149"/>
      <c r="H556" s="150"/>
      <c r="I556" s="150"/>
      <c r="J556" s="150"/>
      <c r="K556" s="151"/>
      <c r="L556" s="151"/>
      <c r="M556" s="150"/>
      <c r="N556" s="44"/>
      <c r="O556" s="152"/>
      <c r="P556" s="153"/>
      <c r="Q556" s="155"/>
      <c r="R556" s="154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  <c r="BU556" s="43"/>
      <c r="BV556" s="43"/>
      <c r="BW556" s="43"/>
      <c r="BX556" s="43"/>
      <c r="BY556" s="43"/>
      <c r="BZ556" s="43"/>
      <c r="CA556" s="43"/>
      <c r="CB556" s="43"/>
      <c r="CC556" s="43"/>
      <c r="CD556" s="43"/>
      <c r="CE556" s="43"/>
      <c r="CF556" s="43"/>
      <c r="CG556" s="43"/>
      <c r="CH556" s="43"/>
      <c r="CI556" s="43"/>
      <c r="CJ556" s="43"/>
      <c r="CK556" s="43"/>
      <c r="CL556" s="43"/>
      <c r="CM556" s="43"/>
      <c r="CN556" s="43"/>
    </row>
    <row r="557" spans="1:92" s="17" customFormat="1">
      <c r="A557" s="6"/>
      <c r="B557" s="144"/>
      <c r="C557" s="145"/>
      <c r="D557" s="146"/>
      <c r="E557" s="147"/>
      <c r="F557" s="148"/>
      <c r="G557" s="149"/>
      <c r="H557" s="150"/>
      <c r="I557" s="150"/>
      <c r="J557" s="150"/>
      <c r="K557" s="151"/>
      <c r="L557" s="151"/>
      <c r="M557" s="150"/>
      <c r="N557" s="44"/>
      <c r="O557" s="152"/>
      <c r="P557" s="153"/>
      <c r="Q557" s="155"/>
      <c r="R557" s="154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  <c r="BO557" s="43"/>
      <c r="BP557" s="43"/>
      <c r="BQ557" s="43"/>
      <c r="BR557" s="43"/>
      <c r="BS557" s="43"/>
      <c r="BT557" s="43"/>
      <c r="BU557" s="43"/>
      <c r="BV557" s="43"/>
      <c r="BW557" s="43"/>
      <c r="BX557" s="43"/>
      <c r="BY557" s="43"/>
      <c r="BZ557" s="43"/>
      <c r="CA557" s="43"/>
      <c r="CB557" s="43"/>
      <c r="CC557" s="43"/>
      <c r="CD557" s="43"/>
      <c r="CE557" s="43"/>
      <c r="CF557" s="43"/>
      <c r="CG557" s="43"/>
      <c r="CH557" s="43"/>
      <c r="CI557" s="43"/>
      <c r="CJ557" s="43"/>
      <c r="CK557" s="43"/>
      <c r="CL557" s="43"/>
      <c r="CM557" s="43"/>
      <c r="CN557" s="43"/>
    </row>
    <row r="558" spans="1:92" s="17" customFormat="1">
      <c r="A558" s="6"/>
      <c r="B558" s="144"/>
      <c r="C558" s="145"/>
      <c r="D558" s="146"/>
      <c r="E558" s="147"/>
      <c r="F558" s="148"/>
      <c r="G558" s="149"/>
      <c r="H558" s="150"/>
      <c r="I558" s="150"/>
      <c r="J558" s="150"/>
      <c r="K558" s="151"/>
      <c r="L558" s="151"/>
      <c r="M558" s="150"/>
      <c r="N558" s="44"/>
      <c r="O558" s="152"/>
      <c r="P558" s="153"/>
      <c r="Q558" s="155"/>
      <c r="R558" s="154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  <c r="BF558" s="43"/>
      <c r="BG558" s="43"/>
      <c r="BH558" s="43"/>
      <c r="BI558" s="43"/>
      <c r="BJ558" s="43"/>
      <c r="BK558" s="43"/>
      <c r="BL558" s="43"/>
      <c r="BM558" s="43"/>
      <c r="BN558" s="43"/>
      <c r="BO558" s="43"/>
      <c r="BP558" s="43"/>
      <c r="BQ558" s="43"/>
      <c r="BR558" s="43"/>
      <c r="BS558" s="43"/>
      <c r="BT558" s="43"/>
      <c r="BU558" s="43"/>
      <c r="BV558" s="43"/>
      <c r="BW558" s="43"/>
      <c r="BX558" s="43"/>
      <c r="BY558" s="43"/>
      <c r="BZ558" s="43"/>
      <c r="CA558" s="43"/>
      <c r="CB558" s="43"/>
      <c r="CC558" s="43"/>
      <c r="CD558" s="43"/>
      <c r="CE558" s="43"/>
      <c r="CF558" s="43"/>
      <c r="CG558" s="43"/>
      <c r="CH558" s="43"/>
      <c r="CI558" s="43"/>
      <c r="CJ558" s="43"/>
      <c r="CK558" s="43"/>
      <c r="CL558" s="43"/>
      <c r="CM558" s="43"/>
      <c r="CN558" s="43"/>
    </row>
    <row r="559" spans="1:92" s="17" customFormat="1">
      <c r="A559" s="6"/>
      <c r="B559" s="144"/>
      <c r="C559" s="145"/>
      <c r="D559" s="146"/>
      <c r="E559" s="147"/>
      <c r="F559" s="148"/>
      <c r="G559" s="149"/>
      <c r="H559" s="150"/>
      <c r="I559" s="150"/>
      <c r="J559" s="150"/>
      <c r="K559" s="151"/>
      <c r="L559" s="151"/>
      <c r="M559" s="150"/>
      <c r="N559" s="44"/>
      <c r="O559" s="152"/>
      <c r="P559" s="153"/>
      <c r="Q559" s="155"/>
      <c r="R559" s="154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  <c r="BO559" s="43"/>
      <c r="BP559" s="43"/>
      <c r="BQ559" s="43"/>
      <c r="BR559" s="43"/>
      <c r="BS559" s="43"/>
      <c r="BT559" s="43"/>
      <c r="BU559" s="43"/>
      <c r="BV559" s="43"/>
      <c r="BW559" s="43"/>
      <c r="BX559" s="43"/>
      <c r="BY559" s="43"/>
      <c r="BZ559" s="43"/>
      <c r="CA559" s="43"/>
      <c r="CB559" s="43"/>
      <c r="CC559" s="43"/>
      <c r="CD559" s="43"/>
      <c r="CE559" s="43"/>
      <c r="CF559" s="43"/>
      <c r="CG559" s="43"/>
      <c r="CH559" s="43"/>
      <c r="CI559" s="43"/>
      <c r="CJ559" s="43"/>
      <c r="CK559" s="43"/>
      <c r="CL559" s="43"/>
      <c r="CM559" s="43"/>
      <c r="CN559" s="43"/>
    </row>
    <row r="560" spans="1:92" s="17" customFormat="1">
      <c r="A560" s="6"/>
      <c r="B560" s="144"/>
      <c r="C560" s="145"/>
      <c r="D560" s="146"/>
      <c r="E560" s="147"/>
      <c r="F560" s="148"/>
      <c r="G560" s="149"/>
      <c r="H560" s="150"/>
      <c r="I560" s="150"/>
      <c r="J560" s="150"/>
      <c r="K560" s="151"/>
      <c r="L560" s="151"/>
      <c r="M560" s="150"/>
      <c r="N560" s="44"/>
      <c r="O560" s="152"/>
      <c r="P560" s="153"/>
      <c r="Q560" s="155"/>
      <c r="R560" s="154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  <c r="BO560" s="43"/>
      <c r="BP560" s="43"/>
      <c r="BQ560" s="43"/>
      <c r="BR560" s="43"/>
      <c r="BS560" s="43"/>
      <c r="BT560" s="43"/>
      <c r="BU560" s="43"/>
      <c r="BV560" s="43"/>
      <c r="BW560" s="43"/>
      <c r="BX560" s="43"/>
      <c r="BY560" s="43"/>
      <c r="BZ560" s="43"/>
      <c r="CA560" s="43"/>
      <c r="CB560" s="43"/>
      <c r="CC560" s="43"/>
      <c r="CD560" s="43"/>
      <c r="CE560" s="43"/>
      <c r="CF560" s="43"/>
      <c r="CG560" s="43"/>
      <c r="CH560" s="43"/>
      <c r="CI560" s="43"/>
      <c r="CJ560" s="43"/>
      <c r="CK560" s="43"/>
      <c r="CL560" s="43"/>
      <c r="CM560" s="43"/>
      <c r="CN560" s="43"/>
    </row>
    <row r="561" spans="1:92" s="17" customFormat="1">
      <c r="A561" s="6"/>
      <c r="B561" s="144"/>
      <c r="C561" s="145"/>
      <c r="D561" s="146"/>
      <c r="E561" s="147"/>
      <c r="F561" s="148"/>
      <c r="G561" s="149"/>
      <c r="H561" s="150"/>
      <c r="I561" s="150"/>
      <c r="J561" s="150"/>
      <c r="K561" s="151"/>
      <c r="L561" s="151"/>
      <c r="M561" s="150"/>
      <c r="N561" s="44"/>
      <c r="O561" s="152"/>
      <c r="P561" s="153"/>
      <c r="Q561" s="155"/>
      <c r="R561" s="154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43"/>
      <c r="BK561" s="43"/>
      <c r="BL561" s="43"/>
      <c r="BM561" s="43"/>
      <c r="BN561" s="43"/>
      <c r="BO561" s="43"/>
      <c r="BP561" s="43"/>
      <c r="BQ561" s="43"/>
      <c r="BR561" s="43"/>
      <c r="BS561" s="43"/>
      <c r="BT561" s="43"/>
      <c r="BU561" s="43"/>
      <c r="BV561" s="43"/>
      <c r="BW561" s="43"/>
      <c r="BX561" s="43"/>
      <c r="BY561" s="43"/>
      <c r="BZ561" s="43"/>
      <c r="CA561" s="43"/>
      <c r="CB561" s="43"/>
      <c r="CC561" s="43"/>
      <c r="CD561" s="43"/>
      <c r="CE561" s="43"/>
      <c r="CF561" s="43"/>
      <c r="CG561" s="43"/>
      <c r="CH561" s="43"/>
      <c r="CI561" s="43"/>
      <c r="CJ561" s="43"/>
      <c r="CK561" s="43"/>
      <c r="CL561" s="43"/>
      <c r="CM561" s="43"/>
      <c r="CN561" s="43"/>
    </row>
    <row r="562" spans="1:92" s="17" customFormat="1">
      <c r="A562" s="6"/>
      <c r="B562" s="144"/>
      <c r="C562" s="145"/>
      <c r="D562" s="146"/>
      <c r="E562" s="147"/>
      <c r="F562" s="148"/>
      <c r="G562" s="149"/>
      <c r="H562" s="150"/>
      <c r="I562" s="150"/>
      <c r="J562" s="150"/>
      <c r="K562" s="151"/>
      <c r="L562" s="151"/>
      <c r="M562" s="150"/>
      <c r="N562" s="44"/>
      <c r="O562" s="152"/>
      <c r="P562" s="153"/>
      <c r="Q562" s="155"/>
      <c r="R562" s="154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  <c r="BO562" s="43"/>
      <c r="BP562" s="43"/>
      <c r="BQ562" s="43"/>
      <c r="BR562" s="43"/>
      <c r="BS562" s="43"/>
      <c r="BT562" s="43"/>
      <c r="BU562" s="43"/>
      <c r="BV562" s="43"/>
      <c r="BW562" s="43"/>
      <c r="BX562" s="43"/>
      <c r="BY562" s="43"/>
      <c r="BZ562" s="43"/>
      <c r="CA562" s="43"/>
      <c r="CB562" s="43"/>
      <c r="CC562" s="43"/>
      <c r="CD562" s="43"/>
      <c r="CE562" s="43"/>
      <c r="CF562" s="43"/>
      <c r="CG562" s="43"/>
      <c r="CH562" s="43"/>
      <c r="CI562" s="43"/>
      <c r="CJ562" s="43"/>
      <c r="CK562" s="43"/>
      <c r="CL562" s="43"/>
      <c r="CM562" s="43"/>
      <c r="CN562" s="43"/>
    </row>
    <row r="563" spans="1:92" s="17" customFormat="1">
      <c r="A563" s="6"/>
      <c r="B563" s="144"/>
      <c r="C563" s="145"/>
      <c r="D563" s="146"/>
      <c r="E563" s="147"/>
      <c r="F563" s="148"/>
      <c r="G563" s="149"/>
      <c r="H563" s="150"/>
      <c r="I563" s="150"/>
      <c r="J563" s="150"/>
      <c r="K563" s="151"/>
      <c r="L563" s="151"/>
      <c r="M563" s="150"/>
      <c r="N563" s="44"/>
      <c r="O563" s="152"/>
      <c r="P563" s="153"/>
      <c r="Q563" s="155"/>
      <c r="R563" s="154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  <c r="BO563" s="43"/>
      <c r="BP563" s="43"/>
      <c r="BQ563" s="43"/>
      <c r="BR563" s="43"/>
      <c r="BS563" s="43"/>
      <c r="BT563" s="43"/>
      <c r="BU563" s="43"/>
      <c r="BV563" s="43"/>
      <c r="BW563" s="43"/>
      <c r="BX563" s="43"/>
      <c r="BY563" s="43"/>
      <c r="BZ563" s="43"/>
      <c r="CA563" s="43"/>
      <c r="CB563" s="43"/>
      <c r="CC563" s="43"/>
      <c r="CD563" s="43"/>
      <c r="CE563" s="43"/>
      <c r="CF563" s="43"/>
      <c r="CG563" s="43"/>
      <c r="CH563" s="43"/>
      <c r="CI563" s="43"/>
      <c r="CJ563" s="43"/>
      <c r="CK563" s="43"/>
      <c r="CL563" s="43"/>
      <c r="CM563" s="43"/>
      <c r="CN563" s="43"/>
    </row>
    <row r="564" spans="1:92" s="17" customFormat="1">
      <c r="A564" s="6"/>
      <c r="B564" s="144"/>
      <c r="C564" s="145"/>
      <c r="D564" s="146"/>
      <c r="E564" s="147"/>
      <c r="F564" s="148"/>
      <c r="G564" s="149"/>
      <c r="H564" s="150"/>
      <c r="I564" s="150"/>
      <c r="J564" s="150"/>
      <c r="K564" s="151"/>
      <c r="L564" s="151"/>
      <c r="M564" s="150"/>
      <c r="N564" s="44"/>
      <c r="O564" s="152"/>
      <c r="P564" s="153"/>
      <c r="Q564" s="155"/>
      <c r="R564" s="154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  <c r="BO564" s="43"/>
      <c r="BP564" s="43"/>
      <c r="BQ564" s="43"/>
      <c r="BR564" s="43"/>
      <c r="BS564" s="43"/>
      <c r="BT564" s="43"/>
      <c r="BU564" s="43"/>
      <c r="BV564" s="43"/>
      <c r="BW564" s="43"/>
      <c r="BX564" s="43"/>
      <c r="BY564" s="43"/>
      <c r="BZ564" s="43"/>
      <c r="CA564" s="43"/>
      <c r="CB564" s="43"/>
      <c r="CC564" s="43"/>
      <c r="CD564" s="43"/>
      <c r="CE564" s="43"/>
      <c r="CF564" s="43"/>
      <c r="CG564" s="43"/>
      <c r="CH564" s="43"/>
      <c r="CI564" s="43"/>
      <c r="CJ564" s="43"/>
      <c r="CK564" s="43"/>
      <c r="CL564" s="43"/>
      <c r="CM564" s="43"/>
      <c r="CN564" s="43"/>
    </row>
    <row r="565" spans="1:92" s="17" customFormat="1">
      <c r="A565" s="6"/>
      <c r="B565" s="144"/>
      <c r="C565" s="145"/>
      <c r="D565" s="146"/>
      <c r="E565" s="147"/>
      <c r="F565" s="148"/>
      <c r="G565" s="149"/>
      <c r="H565" s="150"/>
      <c r="I565" s="150"/>
      <c r="J565" s="150"/>
      <c r="K565" s="151"/>
      <c r="L565" s="151"/>
      <c r="M565" s="150"/>
      <c r="N565" s="44"/>
      <c r="O565" s="152"/>
      <c r="P565" s="153"/>
      <c r="Q565" s="155"/>
      <c r="R565" s="154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  <c r="BO565" s="43"/>
      <c r="BP565" s="43"/>
      <c r="BQ565" s="43"/>
      <c r="BR565" s="43"/>
      <c r="BS565" s="43"/>
      <c r="BT565" s="43"/>
      <c r="BU565" s="43"/>
      <c r="BV565" s="43"/>
      <c r="BW565" s="43"/>
      <c r="BX565" s="43"/>
      <c r="BY565" s="43"/>
      <c r="BZ565" s="43"/>
      <c r="CA565" s="43"/>
      <c r="CB565" s="43"/>
      <c r="CC565" s="43"/>
      <c r="CD565" s="43"/>
      <c r="CE565" s="43"/>
      <c r="CF565" s="43"/>
      <c r="CG565" s="43"/>
      <c r="CH565" s="43"/>
      <c r="CI565" s="43"/>
      <c r="CJ565" s="43"/>
      <c r="CK565" s="43"/>
      <c r="CL565" s="43"/>
      <c r="CM565" s="43"/>
      <c r="CN565" s="43"/>
    </row>
    <row r="566" spans="1:92" s="17" customFormat="1">
      <c r="A566" s="6"/>
      <c r="B566" s="144"/>
      <c r="C566" s="145"/>
      <c r="D566" s="146"/>
      <c r="E566" s="147"/>
      <c r="F566" s="148"/>
      <c r="G566" s="149"/>
      <c r="H566" s="150"/>
      <c r="I566" s="150"/>
      <c r="J566" s="150"/>
      <c r="K566" s="151"/>
      <c r="L566" s="151"/>
      <c r="M566" s="150"/>
      <c r="N566" s="44"/>
      <c r="O566" s="152"/>
      <c r="P566" s="153"/>
      <c r="Q566" s="155"/>
      <c r="R566" s="154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  <c r="BF566" s="43"/>
      <c r="BG566" s="43"/>
      <c r="BH566" s="43"/>
      <c r="BI566" s="43"/>
      <c r="BJ566" s="43"/>
      <c r="BK566" s="43"/>
      <c r="BL566" s="43"/>
      <c r="BM566" s="43"/>
      <c r="BN566" s="43"/>
      <c r="BO566" s="43"/>
      <c r="BP566" s="43"/>
      <c r="BQ566" s="43"/>
      <c r="BR566" s="43"/>
      <c r="BS566" s="43"/>
      <c r="BT566" s="43"/>
      <c r="BU566" s="43"/>
      <c r="BV566" s="43"/>
      <c r="BW566" s="43"/>
      <c r="BX566" s="43"/>
      <c r="BY566" s="43"/>
      <c r="BZ566" s="43"/>
      <c r="CA566" s="43"/>
      <c r="CB566" s="43"/>
      <c r="CC566" s="43"/>
      <c r="CD566" s="43"/>
      <c r="CE566" s="43"/>
      <c r="CF566" s="43"/>
      <c r="CG566" s="43"/>
      <c r="CH566" s="43"/>
      <c r="CI566" s="43"/>
      <c r="CJ566" s="43"/>
      <c r="CK566" s="43"/>
      <c r="CL566" s="43"/>
      <c r="CM566" s="43"/>
      <c r="CN566" s="43"/>
    </row>
    <row r="567" spans="1:92" s="17" customFormat="1">
      <c r="A567" s="6"/>
      <c r="B567" s="144"/>
      <c r="C567" s="145"/>
      <c r="D567" s="146"/>
      <c r="E567" s="147"/>
      <c r="F567" s="148"/>
      <c r="G567" s="149"/>
      <c r="H567" s="150"/>
      <c r="I567" s="150"/>
      <c r="J567" s="150"/>
      <c r="K567" s="151"/>
      <c r="L567" s="151"/>
      <c r="M567" s="150"/>
      <c r="N567" s="44"/>
      <c r="O567" s="152"/>
      <c r="P567" s="153"/>
      <c r="Q567" s="155"/>
      <c r="R567" s="154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  <c r="BF567" s="43"/>
      <c r="BG567" s="43"/>
      <c r="BH567" s="43"/>
      <c r="BI567" s="43"/>
      <c r="BJ567" s="43"/>
      <c r="BK567" s="43"/>
      <c r="BL567" s="43"/>
      <c r="BM567" s="43"/>
      <c r="BN567" s="43"/>
      <c r="BO567" s="43"/>
      <c r="BP567" s="43"/>
      <c r="BQ567" s="43"/>
      <c r="BR567" s="43"/>
      <c r="BS567" s="43"/>
      <c r="BT567" s="43"/>
      <c r="BU567" s="43"/>
      <c r="BV567" s="43"/>
      <c r="BW567" s="43"/>
      <c r="BX567" s="43"/>
      <c r="BY567" s="43"/>
      <c r="BZ567" s="43"/>
      <c r="CA567" s="43"/>
      <c r="CB567" s="43"/>
      <c r="CC567" s="43"/>
      <c r="CD567" s="43"/>
      <c r="CE567" s="43"/>
      <c r="CF567" s="43"/>
      <c r="CG567" s="43"/>
      <c r="CH567" s="43"/>
      <c r="CI567" s="43"/>
      <c r="CJ567" s="43"/>
      <c r="CK567" s="43"/>
      <c r="CL567" s="43"/>
      <c r="CM567" s="43"/>
      <c r="CN567" s="43"/>
    </row>
    <row r="568" spans="1:92" s="17" customFormat="1">
      <c r="A568" s="6"/>
      <c r="B568" s="144"/>
      <c r="C568" s="145"/>
      <c r="D568" s="146"/>
      <c r="E568" s="147"/>
      <c r="F568" s="148"/>
      <c r="G568" s="149"/>
      <c r="H568" s="150"/>
      <c r="I568" s="150"/>
      <c r="J568" s="150"/>
      <c r="K568" s="151"/>
      <c r="L568" s="151"/>
      <c r="M568" s="150"/>
      <c r="N568" s="44"/>
      <c r="O568" s="152"/>
      <c r="P568" s="153"/>
      <c r="Q568" s="155"/>
      <c r="R568" s="154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  <c r="BO568" s="43"/>
      <c r="BP568" s="43"/>
      <c r="BQ568" s="43"/>
      <c r="BR568" s="43"/>
      <c r="BS568" s="43"/>
      <c r="BT568" s="43"/>
      <c r="BU568" s="43"/>
      <c r="BV568" s="43"/>
      <c r="BW568" s="43"/>
      <c r="BX568" s="43"/>
      <c r="BY568" s="43"/>
      <c r="BZ568" s="43"/>
      <c r="CA568" s="43"/>
      <c r="CB568" s="43"/>
      <c r="CC568" s="43"/>
      <c r="CD568" s="43"/>
      <c r="CE568" s="43"/>
      <c r="CF568" s="43"/>
      <c r="CG568" s="43"/>
      <c r="CH568" s="43"/>
      <c r="CI568" s="43"/>
      <c r="CJ568" s="43"/>
      <c r="CK568" s="43"/>
      <c r="CL568" s="43"/>
      <c r="CM568" s="43"/>
      <c r="CN568" s="43"/>
    </row>
    <row r="569" spans="1:92" s="17" customFormat="1">
      <c r="A569" s="6"/>
      <c r="B569" s="144"/>
      <c r="C569" s="145"/>
      <c r="D569" s="146"/>
      <c r="E569" s="147"/>
      <c r="F569" s="148"/>
      <c r="G569" s="149"/>
      <c r="H569" s="150"/>
      <c r="I569" s="150"/>
      <c r="J569" s="150"/>
      <c r="K569" s="151"/>
      <c r="L569" s="151"/>
      <c r="M569" s="150"/>
      <c r="N569" s="44"/>
      <c r="O569" s="152"/>
      <c r="P569" s="153"/>
      <c r="Q569" s="155"/>
      <c r="R569" s="154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  <c r="BO569" s="43"/>
      <c r="BP569" s="43"/>
      <c r="BQ569" s="43"/>
      <c r="BR569" s="43"/>
      <c r="BS569" s="43"/>
      <c r="BT569" s="43"/>
      <c r="BU569" s="43"/>
      <c r="BV569" s="43"/>
      <c r="BW569" s="43"/>
      <c r="BX569" s="43"/>
      <c r="BY569" s="43"/>
      <c r="BZ569" s="43"/>
      <c r="CA569" s="43"/>
      <c r="CB569" s="43"/>
      <c r="CC569" s="43"/>
      <c r="CD569" s="43"/>
      <c r="CE569" s="43"/>
      <c r="CF569" s="43"/>
      <c r="CG569" s="43"/>
      <c r="CH569" s="43"/>
      <c r="CI569" s="43"/>
      <c r="CJ569" s="43"/>
      <c r="CK569" s="43"/>
      <c r="CL569" s="43"/>
      <c r="CM569" s="43"/>
      <c r="CN569" s="43"/>
    </row>
    <row r="570" spans="1:92" s="17" customFormat="1">
      <c r="A570" s="6"/>
      <c r="B570" s="144"/>
      <c r="C570" s="145"/>
      <c r="D570" s="146"/>
      <c r="E570" s="147"/>
      <c r="F570" s="148"/>
      <c r="G570" s="149"/>
      <c r="H570" s="150"/>
      <c r="I570" s="150"/>
      <c r="J570" s="150"/>
      <c r="K570" s="151"/>
      <c r="L570" s="151"/>
      <c r="M570" s="150"/>
      <c r="N570" s="44"/>
      <c r="O570" s="152"/>
      <c r="P570" s="153"/>
      <c r="Q570" s="155"/>
      <c r="R570" s="154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43"/>
      <c r="BK570" s="43"/>
      <c r="BL570" s="43"/>
      <c r="BM570" s="43"/>
      <c r="BN570" s="43"/>
      <c r="BO570" s="43"/>
      <c r="BP570" s="43"/>
      <c r="BQ570" s="43"/>
      <c r="BR570" s="43"/>
      <c r="BS570" s="43"/>
      <c r="BT570" s="43"/>
      <c r="BU570" s="43"/>
      <c r="BV570" s="43"/>
      <c r="BW570" s="43"/>
      <c r="BX570" s="43"/>
      <c r="BY570" s="43"/>
      <c r="BZ570" s="43"/>
      <c r="CA570" s="43"/>
      <c r="CB570" s="43"/>
      <c r="CC570" s="43"/>
      <c r="CD570" s="43"/>
      <c r="CE570" s="43"/>
      <c r="CF570" s="43"/>
      <c r="CG570" s="43"/>
      <c r="CH570" s="43"/>
      <c r="CI570" s="43"/>
      <c r="CJ570" s="43"/>
      <c r="CK570" s="43"/>
      <c r="CL570" s="43"/>
      <c r="CM570" s="43"/>
      <c r="CN570" s="43"/>
    </row>
    <row r="571" spans="1:92" s="17" customFormat="1">
      <c r="A571" s="6"/>
      <c r="B571" s="144"/>
      <c r="C571" s="145"/>
      <c r="D571" s="146"/>
      <c r="E571" s="147"/>
      <c r="F571" s="148"/>
      <c r="G571" s="149"/>
      <c r="H571" s="150"/>
      <c r="I571" s="150"/>
      <c r="J571" s="150"/>
      <c r="K571" s="151"/>
      <c r="L571" s="151"/>
      <c r="M571" s="150"/>
      <c r="N571" s="44"/>
      <c r="O571" s="152"/>
      <c r="P571" s="153"/>
      <c r="Q571" s="155"/>
      <c r="R571" s="154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  <c r="BL571" s="43"/>
      <c r="BM571" s="43"/>
      <c r="BN571" s="43"/>
      <c r="BO571" s="43"/>
      <c r="BP571" s="43"/>
      <c r="BQ571" s="43"/>
      <c r="BR571" s="43"/>
      <c r="BS571" s="43"/>
      <c r="BT571" s="43"/>
      <c r="BU571" s="43"/>
      <c r="BV571" s="43"/>
      <c r="BW571" s="43"/>
      <c r="BX571" s="43"/>
      <c r="BY571" s="43"/>
      <c r="BZ571" s="43"/>
      <c r="CA571" s="43"/>
      <c r="CB571" s="43"/>
      <c r="CC571" s="43"/>
      <c r="CD571" s="43"/>
      <c r="CE571" s="43"/>
      <c r="CF571" s="43"/>
      <c r="CG571" s="43"/>
      <c r="CH571" s="43"/>
      <c r="CI571" s="43"/>
      <c r="CJ571" s="43"/>
      <c r="CK571" s="43"/>
      <c r="CL571" s="43"/>
      <c r="CM571" s="43"/>
      <c r="CN571" s="43"/>
    </row>
    <row r="572" spans="1:92" s="17" customFormat="1">
      <c r="A572" s="6"/>
      <c r="B572" s="144"/>
      <c r="C572" s="145"/>
      <c r="D572" s="146"/>
      <c r="E572" s="147"/>
      <c r="F572" s="148"/>
      <c r="G572" s="149"/>
      <c r="H572" s="150"/>
      <c r="I572" s="150"/>
      <c r="J572" s="150"/>
      <c r="K572" s="151"/>
      <c r="L572" s="151"/>
      <c r="M572" s="150"/>
      <c r="N572" s="44"/>
      <c r="O572" s="152"/>
      <c r="P572" s="153"/>
      <c r="Q572" s="155"/>
      <c r="R572" s="154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  <c r="BO572" s="43"/>
      <c r="BP572" s="43"/>
      <c r="BQ572" s="43"/>
      <c r="BR572" s="43"/>
      <c r="BS572" s="43"/>
      <c r="BT572" s="43"/>
      <c r="BU572" s="43"/>
      <c r="BV572" s="43"/>
      <c r="BW572" s="43"/>
      <c r="BX572" s="43"/>
      <c r="BY572" s="43"/>
      <c r="BZ572" s="43"/>
      <c r="CA572" s="43"/>
      <c r="CB572" s="43"/>
      <c r="CC572" s="43"/>
      <c r="CD572" s="43"/>
      <c r="CE572" s="43"/>
      <c r="CF572" s="43"/>
      <c r="CG572" s="43"/>
      <c r="CH572" s="43"/>
      <c r="CI572" s="43"/>
      <c r="CJ572" s="43"/>
      <c r="CK572" s="43"/>
      <c r="CL572" s="43"/>
      <c r="CM572" s="43"/>
      <c r="CN572" s="43"/>
    </row>
    <row r="573" spans="1:92" s="17" customFormat="1">
      <c r="A573" s="6"/>
      <c r="B573" s="144"/>
      <c r="C573" s="145"/>
      <c r="D573" s="146"/>
      <c r="E573" s="147"/>
      <c r="F573" s="148"/>
      <c r="G573" s="149"/>
      <c r="H573" s="150"/>
      <c r="I573" s="150"/>
      <c r="J573" s="150"/>
      <c r="K573" s="151"/>
      <c r="L573" s="151"/>
      <c r="M573" s="150"/>
      <c r="N573" s="44"/>
      <c r="O573" s="152"/>
      <c r="P573" s="153"/>
      <c r="Q573" s="155"/>
      <c r="R573" s="154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  <c r="BO573" s="43"/>
      <c r="BP573" s="43"/>
      <c r="BQ573" s="43"/>
      <c r="BR573" s="43"/>
      <c r="BS573" s="43"/>
      <c r="BT573" s="43"/>
      <c r="BU573" s="43"/>
      <c r="BV573" s="43"/>
      <c r="BW573" s="43"/>
      <c r="BX573" s="43"/>
      <c r="BY573" s="43"/>
      <c r="BZ573" s="43"/>
      <c r="CA573" s="43"/>
      <c r="CB573" s="43"/>
      <c r="CC573" s="43"/>
      <c r="CD573" s="43"/>
      <c r="CE573" s="43"/>
      <c r="CF573" s="43"/>
      <c r="CG573" s="43"/>
      <c r="CH573" s="43"/>
      <c r="CI573" s="43"/>
      <c r="CJ573" s="43"/>
      <c r="CK573" s="43"/>
      <c r="CL573" s="43"/>
      <c r="CM573" s="43"/>
      <c r="CN573" s="43"/>
    </row>
    <row r="574" spans="1:92" s="17" customFormat="1">
      <c r="A574" s="6"/>
      <c r="B574" s="144"/>
      <c r="C574" s="145"/>
      <c r="D574" s="146"/>
      <c r="E574" s="147"/>
      <c r="F574" s="148"/>
      <c r="G574" s="149"/>
      <c r="H574" s="150"/>
      <c r="I574" s="150"/>
      <c r="J574" s="150"/>
      <c r="K574" s="151"/>
      <c r="L574" s="151"/>
      <c r="M574" s="150"/>
      <c r="N574" s="44"/>
      <c r="O574" s="152"/>
      <c r="P574" s="153"/>
      <c r="Q574" s="155"/>
      <c r="R574" s="154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  <c r="BF574" s="43"/>
      <c r="BG574" s="43"/>
      <c r="BH574" s="43"/>
      <c r="BI574" s="43"/>
      <c r="BJ574" s="43"/>
      <c r="BK574" s="43"/>
      <c r="BL574" s="43"/>
      <c r="BM574" s="43"/>
      <c r="BN574" s="43"/>
      <c r="BO574" s="43"/>
      <c r="BP574" s="43"/>
      <c r="BQ574" s="43"/>
      <c r="BR574" s="43"/>
      <c r="BS574" s="43"/>
      <c r="BT574" s="43"/>
      <c r="BU574" s="43"/>
      <c r="BV574" s="43"/>
      <c r="BW574" s="43"/>
      <c r="BX574" s="43"/>
      <c r="BY574" s="43"/>
      <c r="BZ574" s="43"/>
      <c r="CA574" s="43"/>
      <c r="CB574" s="43"/>
      <c r="CC574" s="43"/>
      <c r="CD574" s="43"/>
      <c r="CE574" s="43"/>
      <c r="CF574" s="43"/>
      <c r="CG574" s="43"/>
      <c r="CH574" s="43"/>
      <c r="CI574" s="43"/>
      <c r="CJ574" s="43"/>
      <c r="CK574" s="43"/>
      <c r="CL574" s="43"/>
      <c r="CM574" s="43"/>
      <c r="CN574" s="43"/>
    </row>
    <row r="575" spans="1:92" s="17" customFormat="1">
      <c r="A575" s="6"/>
      <c r="B575" s="144"/>
      <c r="C575" s="145"/>
      <c r="D575" s="146"/>
      <c r="E575" s="147"/>
      <c r="F575" s="148"/>
      <c r="G575" s="149"/>
      <c r="H575" s="150"/>
      <c r="I575" s="150"/>
      <c r="J575" s="150"/>
      <c r="K575" s="151"/>
      <c r="L575" s="151"/>
      <c r="M575" s="150"/>
      <c r="N575" s="44"/>
      <c r="O575" s="152"/>
      <c r="P575" s="153"/>
      <c r="Q575" s="155"/>
      <c r="R575" s="154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  <c r="BF575" s="43"/>
      <c r="BG575" s="43"/>
      <c r="BH575" s="43"/>
      <c r="BI575" s="43"/>
      <c r="BJ575" s="43"/>
      <c r="BK575" s="43"/>
      <c r="BL575" s="43"/>
      <c r="BM575" s="43"/>
      <c r="BN575" s="43"/>
      <c r="BO575" s="43"/>
      <c r="BP575" s="43"/>
      <c r="BQ575" s="43"/>
      <c r="BR575" s="43"/>
      <c r="BS575" s="43"/>
      <c r="BT575" s="43"/>
      <c r="BU575" s="43"/>
      <c r="BV575" s="43"/>
      <c r="BW575" s="43"/>
      <c r="BX575" s="43"/>
      <c r="BY575" s="43"/>
      <c r="BZ575" s="43"/>
      <c r="CA575" s="43"/>
      <c r="CB575" s="43"/>
      <c r="CC575" s="43"/>
      <c r="CD575" s="43"/>
      <c r="CE575" s="43"/>
      <c r="CF575" s="43"/>
      <c r="CG575" s="43"/>
      <c r="CH575" s="43"/>
      <c r="CI575" s="43"/>
      <c r="CJ575" s="43"/>
      <c r="CK575" s="43"/>
      <c r="CL575" s="43"/>
      <c r="CM575" s="43"/>
      <c r="CN575" s="43"/>
    </row>
    <row r="576" spans="1:92" s="17" customFormat="1">
      <c r="A576" s="6"/>
      <c r="B576" s="144"/>
      <c r="C576" s="145"/>
      <c r="D576" s="146"/>
      <c r="E576" s="147"/>
      <c r="F576" s="148"/>
      <c r="G576" s="149"/>
      <c r="H576" s="150"/>
      <c r="I576" s="150"/>
      <c r="J576" s="150"/>
      <c r="K576" s="151"/>
      <c r="L576" s="151"/>
      <c r="M576" s="150"/>
      <c r="N576" s="44"/>
      <c r="O576" s="152"/>
      <c r="P576" s="153"/>
      <c r="Q576" s="155"/>
      <c r="R576" s="154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  <c r="BO576" s="43"/>
      <c r="BP576" s="43"/>
      <c r="BQ576" s="43"/>
      <c r="BR576" s="43"/>
      <c r="BS576" s="43"/>
      <c r="BT576" s="43"/>
      <c r="BU576" s="43"/>
      <c r="BV576" s="43"/>
      <c r="BW576" s="43"/>
      <c r="BX576" s="43"/>
      <c r="BY576" s="43"/>
      <c r="BZ576" s="43"/>
      <c r="CA576" s="43"/>
      <c r="CB576" s="43"/>
      <c r="CC576" s="43"/>
      <c r="CD576" s="43"/>
      <c r="CE576" s="43"/>
      <c r="CF576" s="43"/>
      <c r="CG576" s="43"/>
      <c r="CH576" s="43"/>
      <c r="CI576" s="43"/>
      <c r="CJ576" s="43"/>
      <c r="CK576" s="43"/>
      <c r="CL576" s="43"/>
      <c r="CM576" s="43"/>
      <c r="CN576" s="43"/>
    </row>
    <row r="577" spans="1:92" s="17" customFormat="1">
      <c r="A577" s="6"/>
      <c r="B577" s="144"/>
      <c r="C577" s="145"/>
      <c r="D577" s="146"/>
      <c r="E577" s="147"/>
      <c r="F577" s="148"/>
      <c r="G577" s="149"/>
      <c r="H577" s="150"/>
      <c r="I577" s="150"/>
      <c r="J577" s="150"/>
      <c r="K577" s="151"/>
      <c r="L577" s="151"/>
      <c r="M577" s="150"/>
      <c r="N577" s="44"/>
      <c r="O577" s="152"/>
      <c r="P577" s="153"/>
      <c r="Q577" s="155"/>
      <c r="R577" s="154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  <c r="BO577" s="43"/>
      <c r="BP577" s="43"/>
      <c r="BQ577" s="43"/>
      <c r="BR577" s="43"/>
      <c r="BS577" s="43"/>
      <c r="BT577" s="43"/>
      <c r="BU577" s="43"/>
      <c r="BV577" s="43"/>
      <c r="BW577" s="43"/>
      <c r="BX577" s="43"/>
      <c r="BY577" s="43"/>
      <c r="BZ577" s="43"/>
      <c r="CA577" s="43"/>
      <c r="CB577" s="43"/>
      <c r="CC577" s="43"/>
      <c r="CD577" s="43"/>
      <c r="CE577" s="43"/>
      <c r="CF577" s="43"/>
      <c r="CG577" s="43"/>
      <c r="CH577" s="43"/>
      <c r="CI577" s="43"/>
      <c r="CJ577" s="43"/>
      <c r="CK577" s="43"/>
      <c r="CL577" s="43"/>
      <c r="CM577" s="43"/>
      <c r="CN577" s="43"/>
    </row>
    <row r="578" spans="1:92" s="17" customFormat="1">
      <c r="A578" s="6"/>
      <c r="B578" s="144"/>
      <c r="C578" s="145"/>
      <c r="D578" s="146"/>
      <c r="E578" s="147"/>
      <c r="F578" s="148"/>
      <c r="G578" s="149"/>
      <c r="H578" s="150"/>
      <c r="I578" s="150"/>
      <c r="J578" s="150"/>
      <c r="K578" s="151"/>
      <c r="L578" s="151"/>
      <c r="M578" s="150"/>
      <c r="N578" s="44"/>
      <c r="O578" s="152"/>
      <c r="P578" s="153"/>
      <c r="Q578" s="155"/>
      <c r="R578" s="154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  <c r="BO578" s="43"/>
      <c r="BP578" s="43"/>
      <c r="BQ578" s="43"/>
      <c r="BR578" s="43"/>
      <c r="BS578" s="43"/>
      <c r="BT578" s="43"/>
      <c r="BU578" s="43"/>
      <c r="BV578" s="43"/>
      <c r="BW578" s="43"/>
      <c r="BX578" s="43"/>
      <c r="BY578" s="43"/>
      <c r="BZ578" s="43"/>
      <c r="CA578" s="43"/>
      <c r="CB578" s="43"/>
      <c r="CC578" s="43"/>
      <c r="CD578" s="43"/>
      <c r="CE578" s="43"/>
      <c r="CF578" s="43"/>
      <c r="CG578" s="43"/>
      <c r="CH578" s="43"/>
      <c r="CI578" s="43"/>
      <c r="CJ578" s="43"/>
      <c r="CK578" s="43"/>
      <c r="CL578" s="43"/>
      <c r="CM578" s="43"/>
      <c r="CN578" s="43"/>
    </row>
    <row r="579" spans="1:92" s="17" customFormat="1">
      <c r="A579" s="6"/>
      <c r="B579" s="144"/>
      <c r="C579" s="145"/>
      <c r="D579" s="146"/>
      <c r="E579" s="147"/>
      <c r="F579" s="148"/>
      <c r="G579" s="149"/>
      <c r="H579" s="150"/>
      <c r="I579" s="150"/>
      <c r="J579" s="150"/>
      <c r="K579" s="151"/>
      <c r="L579" s="151"/>
      <c r="M579" s="150"/>
      <c r="N579" s="44"/>
      <c r="O579" s="152"/>
      <c r="P579" s="153"/>
      <c r="Q579" s="155"/>
      <c r="R579" s="154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  <c r="BO579" s="43"/>
      <c r="BP579" s="43"/>
      <c r="BQ579" s="43"/>
      <c r="BR579" s="43"/>
      <c r="BS579" s="43"/>
      <c r="BT579" s="43"/>
      <c r="BU579" s="43"/>
      <c r="BV579" s="43"/>
      <c r="BW579" s="43"/>
      <c r="BX579" s="43"/>
      <c r="BY579" s="43"/>
      <c r="BZ579" s="43"/>
      <c r="CA579" s="43"/>
      <c r="CB579" s="43"/>
      <c r="CC579" s="43"/>
      <c r="CD579" s="43"/>
      <c r="CE579" s="43"/>
      <c r="CF579" s="43"/>
      <c r="CG579" s="43"/>
      <c r="CH579" s="43"/>
      <c r="CI579" s="43"/>
      <c r="CJ579" s="43"/>
      <c r="CK579" s="43"/>
      <c r="CL579" s="43"/>
      <c r="CM579" s="43"/>
      <c r="CN579" s="43"/>
    </row>
    <row r="580" spans="1:92" s="17" customFormat="1">
      <c r="A580" s="6"/>
      <c r="B580" s="144"/>
      <c r="C580" s="145"/>
      <c r="D580" s="146"/>
      <c r="E580" s="147"/>
      <c r="F580" s="148"/>
      <c r="G580" s="149"/>
      <c r="H580" s="150"/>
      <c r="I580" s="150"/>
      <c r="J580" s="150"/>
      <c r="K580" s="151"/>
      <c r="L580" s="151"/>
      <c r="M580" s="150"/>
      <c r="N580" s="44"/>
      <c r="O580" s="152"/>
      <c r="P580" s="153"/>
      <c r="Q580" s="155"/>
      <c r="R580" s="154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  <c r="BO580" s="43"/>
      <c r="BP580" s="43"/>
      <c r="BQ580" s="43"/>
      <c r="BR580" s="43"/>
      <c r="BS580" s="43"/>
      <c r="BT580" s="43"/>
      <c r="BU580" s="43"/>
      <c r="BV580" s="43"/>
      <c r="BW580" s="43"/>
      <c r="BX580" s="43"/>
      <c r="BY580" s="43"/>
      <c r="BZ580" s="43"/>
      <c r="CA580" s="43"/>
      <c r="CB580" s="43"/>
      <c r="CC580" s="43"/>
      <c r="CD580" s="43"/>
      <c r="CE580" s="43"/>
      <c r="CF580" s="43"/>
      <c r="CG580" s="43"/>
      <c r="CH580" s="43"/>
      <c r="CI580" s="43"/>
      <c r="CJ580" s="43"/>
      <c r="CK580" s="43"/>
      <c r="CL580" s="43"/>
      <c r="CM580" s="43"/>
      <c r="CN580" s="43"/>
    </row>
    <row r="581" spans="1:92" s="17" customFormat="1">
      <c r="A581" s="6"/>
      <c r="B581" s="144"/>
      <c r="C581" s="145"/>
      <c r="D581" s="146"/>
      <c r="E581" s="147"/>
      <c r="F581" s="148"/>
      <c r="G581" s="149"/>
      <c r="H581" s="150"/>
      <c r="I581" s="150"/>
      <c r="J581" s="150"/>
      <c r="K581" s="151"/>
      <c r="L581" s="151"/>
      <c r="M581" s="150"/>
      <c r="N581" s="44"/>
      <c r="O581" s="152"/>
      <c r="P581" s="153"/>
      <c r="Q581" s="155"/>
      <c r="R581" s="154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43"/>
      <c r="BK581" s="43"/>
      <c r="BL581" s="43"/>
      <c r="BM581" s="43"/>
      <c r="BN581" s="43"/>
      <c r="BO581" s="43"/>
      <c r="BP581" s="43"/>
      <c r="BQ581" s="43"/>
      <c r="BR581" s="43"/>
      <c r="BS581" s="43"/>
      <c r="BT581" s="43"/>
      <c r="BU581" s="43"/>
      <c r="BV581" s="43"/>
      <c r="BW581" s="43"/>
      <c r="BX581" s="43"/>
      <c r="BY581" s="43"/>
      <c r="BZ581" s="43"/>
      <c r="CA581" s="43"/>
      <c r="CB581" s="43"/>
      <c r="CC581" s="43"/>
      <c r="CD581" s="43"/>
      <c r="CE581" s="43"/>
      <c r="CF581" s="43"/>
      <c r="CG581" s="43"/>
      <c r="CH581" s="43"/>
      <c r="CI581" s="43"/>
      <c r="CJ581" s="43"/>
      <c r="CK581" s="43"/>
      <c r="CL581" s="43"/>
      <c r="CM581" s="43"/>
      <c r="CN581" s="43"/>
    </row>
    <row r="582" spans="1:92" s="17" customFormat="1">
      <c r="A582" s="6"/>
      <c r="B582" s="144"/>
      <c r="C582" s="145"/>
      <c r="D582" s="146"/>
      <c r="E582" s="147"/>
      <c r="F582" s="148"/>
      <c r="G582" s="149"/>
      <c r="H582" s="150"/>
      <c r="I582" s="150"/>
      <c r="J582" s="150"/>
      <c r="K582" s="151"/>
      <c r="L582" s="151"/>
      <c r="M582" s="150"/>
      <c r="N582" s="44"/>
      <c r="O582" s="152"/>
      <c r="P582" s="153"/>
      <c r="Q582" s="155"/>
      <c r="R582" s="154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  <c r="BO582" s="43"/>
      <c r="BP582" s="43"/>
      <c r="BQ582" s="43"/>
      <c r="BR582" s="43"/>
      <c r="BS582" s="43"/>
      <c r="BT582" s="43"/>
      <c r="BU582" s="43"/>
      <c r="BV582" s="43"/>
      <c r="BW582" s="43"/>
      <c r="BX582" s="43"/>
      <c r="BY582" s="43"/>
      <c r="BZ582" s="43"/>
      <c r="CA582" s="43"/>
      <c r="CB582" s="43"/>
      <c r="CC582" s="43"/>
      <c r="CD582" s="43"/>
      <c r="CE582" s="43"/>
      <c r="CF582" s="43"/>
      <c r="CG582" s="43"/>
      <c r="CH582" s="43"/>
      <c r="CI582" s="43"/>
      <c r="CJ582" s="43"/>
      <c r="CK582" s="43"/>
      <c r="CL582" s="43"/>
      <c r="CM582" s="43"/>
      <c r="CN582" s="43"/>
    </row>
    <row r="583" spans="1:92" s="17" customFormat="1">
      <c r="A583" s="6"/>
      <c r="B583" s="144"/>
      <c r="C583" s="145"/>
      <c r="D583" s="146"/>
      <c r="E583" s="147"/>
      <c r="F583" s="148"/>
      <c r="G583" s="149"/>
      <c r="H583" s="150"/>
      <c r="I583" s="150"/>
      <c r="J583" s="150"/>
      <c r="K583" s="151"/>
      <c r="L583" s="151"/>
      <c r="M583" s="150"/>
      <c r="N583" s="44"/>
      <c r="O583" s="152"/>
      <c r="P583" s="153"/>
      <c r="Q583" s="155"/>
      <c r="R583" s="154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43"/>
      <c r="BK583" s="43"/>
      <c r="BL583" s="43"/>
      <c r="BM583" s="43"/>
      <c r="BN583" s="43"/>
      <c r="BO583" s="43"/>
      <c r="BP583" s="43"/>
      <c r="BQ583" s="43"/>
      <c r="BR583" s="43"/>
      <c r="BS583" s="43"/>
      <c r="BT583" s="43"/>
      <c r="BU583" s="43"/>
      <c r="BV583" s="43"/>
      <c r="BW583" s="43"/>
      <c r="BX583" s="43"/>
      <c r="BY583" s="43"/>
      <c r="BZ583" s="43"/>
      <c r="CA583" s="43"/>
      <c r="CB583" s="43"/>
      <c r="CC583" s="43"/>
      <c r="CD583" s="43"/>
      <c r="CE583" s="43"/>
      <c r="CF583" s="43"/>
      <c r="CG583" s="43"/>
      <c r="CH583" s="43"/>
      <c r="CI583" s="43"/>
      <c r="CJ583" s="43"/>
      <c r="CK583" s="43"/>
      <c r="CL583" s="43"/>
      <c r="CM583" s="43"/>
      <c r="CN583" s="43"/>
    </row>
    <row r="584" spans="1:92" s="17" customFormat="1">
      <c r="A584" s="6"/>
      <c r="B584" s="144"/>
      <c r="C584" s="145"/>
      <c r="D584" s="146"/>
      <c r="E584" s="147"/>
      <c r="F584" s="148"/>
      <c r="G584" s="149"/>
      <c r="H584" s="150"/>
      <c r="I584" s="150"/>
      <c r="J584" s="150"/>
      <c r="K584" s="151"/>
      <c r="L584" s="151"/>
      <c r="M584" s="150"/>
      <c r="N584" s="44"/>
      <c r="O584" s="152"/>
      <c r="P584" s="153"/>
      <c r="Q584" s="155"/>
      <c r="R584" s="154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43"/>
      <c r="BK584" s="43"/>
      <c r="BL584" s="43"/>
      <c r="BM584" s="43"/>
      <c r="BN584" s="43"/>
      <c r="BO584" s="43"/>
      <c r="BP584" s="43"/>
      <c r="BQ584" s="43"/>
      <c r="BR584" s="43"/>
      <c r="BS584" s="43"/>
      <c r="BT584" s="43"/>
      <c r="BU584" s="43"/>
      <c r="BV584" s="43"/>
      <c r="BW584" s="43"/>
      <c r="BX584" s="43"/>
      <c r="BY584" s="43"/>
      <c r="BZ584" s="43"/>
      <c r="CA584" s="43"/>
      <c r="CB584" s="43"/>
      <c r="CC584" s="43"/>
      <c r="CD584" s="43"/>
      <c r="CE584" s="43"/>
      <c r="CF584" s="43"/>
      <c r="CG584" s="43"/>
      <c r="CH584" s="43"/>
      <c r="CI584" s="43"/>
      <c r="CJ584" s="43"/>
      <c r="CK584" s="43"/>
      <c r="CL584" s="43"/>
      <c r="CM584" s="43"/>
      <c r="CN584" s="43"/>
    </row>
    <row r="585" spans="1:92" s="17" customFormat="1">
      <c r="A585" s="6"/>
      <c r="B585" s="144"/>
      <c r="C585" s="145"/>
      <c r="D585" s="146"/>
      <c r="E585" s="147"/>
      <c r="F585" s="148"/>
      <c r="G585" s="149"/>
      <c r="H585" s="150"/>
      <c r="I585" s="150"/>
      <c r="J585" s="150"/>
      <c r="K585" s="151"/>
      <c r="L585" s="151"/>
      <c r="M585" s="150"/>
      <c r="N585" s="44"/>
      <c r="O585" s="152"/>
      <c r="P585" s="153"/>
      <c r="Q585" s="155"/>
      <c r="R585" s="154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  <c r="BO585" s="43"/>
      <c r="BP585" s="43"/>
      <c r="BQ585" s="43"/>
      <c r="BR585" s="43"/>
      <c r="BS585" s="43"/>
      <c r="BT585" s="43"/>
      <c r="BU585" s="43"/>
      <c r="BV585" s="43"/>
      <c r="BW585" s="43"/>
      <c r="BX585" s="43"/>
      <c r="BY585" s="43"/>
      <c r="BZ585" s="43"/>
      <c r="CA585" s="43"/>
      <c r="CB585" s="43"/>
      <c r="CC585" s="43"/>
      <c r="CD585" s="43"/>
      <c r="CE585" s="43"/>
      <c r="CF585" s="43"/>
      <c r="CG585" s="43"/>
      <c r="CH585" s="43"/>
      <c r="CI585" s="43"/>
      <c r="CJ585" s="43"/>
      <c r="CK585" s="43"/>
      <c r="CL585" s="43"/>
      <c r="CM585" s="43"/>
      <c r="CN585" s="43"/>
    </row>
    <row r="586" spans="1:92" s="17" customFormat="1">
      <c r="A586" s="6"/>
      <c r="B586" s="144"/>
      <c r="C586" s="145"/>
      <c r="D586" s="146"/>
      <c r="E586" s="147"/>
      <c r="F586" s="148"/>
      <c r="G586" s="149"/>
      <c r="H586" s="150"/>
      <c r="I586" s="150"/>
      <c r="J586" s="150"/>
      <c r="K586" s="151"/>
      <c r="L586" s="151"/>
      <c r="M586" s="150"/>
      <c r="N586" s="44"/>
      <c r="O586" s="152"/>
      <c r="P586" s="153"/>
      <c r="Q586" s="155"/>
      <c r="R586" s="154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  <c r="BF586" s="43"/>
      <c r="BG586" s="43"/>
      <c r="BH586" s="43"/>
      <c r="BI586" s="43"/>
      <c r="BJ586" s="43"/>
      <c r="BK586" s="43"/>
      <c r="BL586" s="43"/>
      <c r="BM586" s="43"/>
      <c r="BN586" s="43"/>
      <c r="BO586" s="43"/>
      <c r="BP586" s="43"/>
      <c r="BQ586" s="43"/>
      <c r="BR586" s="43"/>
      <c r="BS586" s="43"/>
      <c r="BT586" s="43"/>
      <c r="BU586" s="43"/>
      <c r="BV586" s="43"/>
      <c r="BW586" s="43"/>
      <c r="BX586" s="43"/>
      <c r="BY586" s="43"/>
      <c r="BZ586" s="43"/>
      <c r="CA586" s="43"/>
      <c r="CB586" s="43"/>
      <c r="CC586" s="43"/>
      <c r="CD586" s="43"/>
      <c r="CE586" s="43"/>
      <c r="CF586" s="43"/>
      <c r="CG586" s="43"/>
      <c r="CH586" s="43"/>
      <c r="CI586" s="43"/>
      <c r="CJ586" s="43"/>
      <c r="CK586" s="43"/>
      <c r="CL586" s="43"/>
      <c r="CM586" s="43"/>
      <c r="CN586" s="43"/>
    </row>
    <row r="587" spans="1:92" s="17" customFormat="1">
      <c r="A587" s="6"/>
      <c r="B587" s="144"/>
      <c r="C587" s="145"/>
      <c r="D587" s="146"/>
      <c r="E587" s="147"/>
      <c r="F587" s="148"/>
      <c r="G587" s="149"/>
      <c r="H587" s="150"/>
      <c r="I587" s="150"/>
      <c r="J587" s="150"/>
      <c r="K587" s="151"/>
      <c r="L587" s="151"/>
      <c r="M587" s="150"/>
      <c r="N587" s="44"/>
      <c r="O587" s="152"/>
      <c r="P587" s="153"/>
      <c r="Q587" s="155"/>
      <c r="R587" s="154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  <c r="BO587" s="43"/>
      <c r="BP587" s="43"/>
      <c r="BQ587" s="43"/>
      <c r="BR587" s="43"/>
      <c r="BS587" s="43"/>
      <c r="BT587" s="43"/>
      <c r="BU587" s="43"/>
      <c r="BV587" s="43"/>
      <c r="BW587" s="43"/>
      <c r="BX587" s="43"/>
      <c r="BY587" s="43"/>
      <c r="BZ587" s="43"/>
      <c r="CA587" s="43"/>
      <c r="CB587" s="43"/>
      <c r="CC587" s="43"/>
      <c r="CD587" s="43"/>
      <c r="CE587" s="43"/>
      <c r="CF587" s="43"/>
      <c r="CG587" s="43"/>
      <c r="CH587" s="43"/>
      <c r="CI587" s="43"/>
      <c r="CJ587" s="43"/>
      <c r="CK587" s="43"/>
      <c r="CL587" s="43"/>
      <c r="CM587" s="43"/>
      <c r="CN587" s="43"/>
    </row>
    <row r="588" spans="1:92" s="17" customFormat="1">
      <c r="A588" s="6"/>
      <c r="B588" s="144"/>
      <c r="C588" s="145"/>
      <c r="D588" s="146"/>
      <c r="E588" s="147"/>
      <c r="F588" s="148"/>
      <c r="G588" s="149"/>
      <c r="H588" s="150"/>
      <c r="I588" s="150"/>
      <c r="J588" s="150"/>
      <c r="K588" s="151"/>
      <c r="L588" s="151"/>
      <c r="M588" s="150"/>
      <c r="N588" s="44"/>
      <c r="O588" s="152"/>
      <c r="P588" s="153"/>
      <c r="Q588" s="155"/>
      <c r="R588" s="154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43"/>
      <c r="BK588" s="43"/>
      <c r="BL588" s="43"/>
      <c r="BM588" s="43"/>
      <c r="BN588" s="43"/>
      <c r="BO588" s="43"/>
      <c r="BP588" s="43"/>
      <c r="BQ588" s="43"/>
      <c r="BR588" s="43"/>
      <c r="BS588" s="43"/>
      <c r="BT588" s="43"/>
      <c r="BU588" s="43"/>
      <c r="BV588" s="43"/>
      <c r="BW588" s="43"/>
      <c r="BX588" s="43"/>
      <c r="BY588" s="43"/>
      <c r="BZ588" s="43"/>
      <c r="CA588" s="43"/>
      <c r="CB588" s="43"/>
      <c r="CC588" s="43"/>
      <c r="CD588" s="43"/>
      <c r="CE588" s="43"/>
      <c r="CF588" s="43"/>
      <c r="CG588" s="43"/>
      <c r="CH588" s="43"/>
      <c r="CI588" s="43"/>
      <c r="CJ588" s="43"/>
      <c r="CK588" s="43"/>
      <c r="CL588" s="43"/>
      <c r="CM588" s="43"/>
      <c r="CN588" s="43"/>
    </row>
    <row r="589" spans="1:92" s="17" customFormat="1">
      <c r="A589" s="6"/>
      <c r="B589" s="144"/>
      <c r="C589" s="145"/>
      <c r="D589" s="146"/>
      <c r="E589" s="147"/>
      <c r="F589" s="148"/>
      <c r="G589" s="149"/>
      <c r="H589" s="150"/>
      <c r="I589" s="150"/>
      <c r="J589" s="150"/>
      <c r="K589" s="151"/>
      <c r="L589" s="151"/>
      <c r="M589" s="150"/>
      <c r="N589" s="44"/>
      <c r="O589" s="152"/>
      <c r="P589" s="153"/>
      <c r="Q589" s="155"/>
      <c r="R589" s="154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43"/>
      <c r="BK589" s="43"/>
      <c r="BL589" s="43"/>
      <c r="BM589" s="43"/>
      <c r="BN589" s="43"/>
      <c r="BO589" s="43"/>
      <c r="BP589" s="43"/>
      <c r="BQ589" s="43"/>
      <c r="BR589" s="43"/>
      <c r="BS589" s="43"/>
      <c r="BT589" s="43"/>
      <c r="BU589" s="43"/>
      <c r="BV589" s="43"/>
      <c r="BW589" s="43"/>
      <c r="BX589" s="43"/>
      <c r="BY589" s="43"/>
      <c r="BZ589" s="43"/>
      <c r="CA589" s="43"/>
      <c r="CB589" s="43"/>
      <c r="CC589" s="43"/>
      <c r="CD589" s="43"/>
      <c r="CE589" s="43"/>
      <c r="CF589" s="43"/>
      <c r="CG589" s="43"/>
      <c r="CH589" s="43"/>
      <c r="CI589" s="43"/>
      <c r="CJ589" s="43"/>
      <c r="CK589" s="43"/>
      <c r="CL589" s="43"/>
      <c r="CM589" s="43"/>
      <c r="CN589" s="43"/>
    </row>
    <row r="590" spans="1:92" s="17" customFormat="1">
      <c r="A590" s="6"/>
      <c r="B590" s="144"/>
      <c r="C590" s="145"/>
      <c r="D590" s="146"/>
      <c r="E590" s="147"/>
      <c r="F590" s="148"/>
      <c r="G590" s="149"/>
      <c r="H590" s="150"/>
      <c r="I590" s="150"/>
      <c r="J590" s="150"/>
      <c r="K590" s="151"/>
      <c r="L590" s="151"/>
      <c r="M590" s="150"/>
      <c r="N590" s="44"/>
      <c r="O590" s="152"/>
      <c r="P590" s="153"/>
      <c r="Q590" s="155"/>
      <c r="R590" s="154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43"/>
      <c r="BK590" s="43"/>
      <c r="BL590" s="43"/>
      <c r="BM590" s="43"/>
      <c r="BN590" s="43"/>
      <c r="BO590" s="43"/>
      <c r="BP590" s="43"/>
      <c r="BQ590" s="43"/>
      <c r="BR590" s="43"/>
      <c r="BS590" s="43"/>
      <c r="BT590" s="43"/>
      <c r="BU590" s="43"/>
      <c r="BV590" s="43"/>
      <c r="BW590" s="43"/>
      <c r="BX590" s="43"/>
      <c r="BY590" s="43"/>
      <c r="BZ590" s="43"/>
      <c r="CA590" s="43"/>
      <c r="CB590" s="43"/>
      <c r="CC590" s="43"/>
      <c r="CD590" s="43"/>
      <c r="CE590" s="43"/>
      <c r="CF590" s="43"/>
      <c r="CG590" s="43"/>
      <c r="CH590" s="43"/>
      <c r="CI590" s="43"/>
      <c r="CJ590" s="43"/>
      <c r="CK590" s="43"/>
      <c r="CL590" s="43"/>
      <c r="CM590" s="43"/>
      <c r="CN590" s="43"/>
    </row>
    <row r="591" spans="1:92" s="17" customFormat="1">
      <c r="A591" s="6"/>
      <c r="B591" s="144"/>
      <c r="C591" s="145"/>
      <c r="D591" s="146"/>
      <c r="E591" s="147"/>
      <c r="F591" s="148"/>
      <c r="G591" s="149"/>
      <c r="H591" s="150"/>
      <c r="I591" s="150"/>
      <c r="J591" s="150"/>
      <c r="K591" s="151"/>
      <c r="L591" s="151"/>
      <c r="M591" s="150"/>
      <c r="N591" s="44"/>
      <c r="O591" s="152"/>
      <c r="P591" s="153"/>
      <c r="Q591" s="155"/>
      <c r="R591" s="154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  <c r="BO591" s="43"/>
      <c r="BP591" s="43"/>
      <c r="BQ591" s="43"/>
      <c r="BR591" s="43"/>
      <c r="BS591" s="43"/>
      <c r="BT591" s="43"/>
      <c r="BU591" s="43"/>
      <c r="BV591" s="43"/>
      <c r="BW591" s="43"/>
      <c r="BX591" s="43"/>
      <c r="BY591" s="43"/>
      <c r="BZ591" s="43"/>
      <c r="CA591" s="43"/>
      <c r="CB591" s="43"/>
      <c r="CC591" s="43"/>
      <c r="CD591" s="43"/>
      <c r="CE591" s="43"/>
      <c r="CF591" s="43"/>
      <c r="CG591" s="43"/>
      <c r="CH591" s="43"/>
      <c r="CI591" s="43"/>
      <c r="CJ591" s="43"/>
      <c r="CK591" s="43"/>
      <c r="CL591" s="43"/>
      <c r="CM591" s="43"/>
      <c r="CN591" s="43"/>
    </row>
    <row r="592" spans="1:92" s="17" customFormat="1">
      <c r="A592" s="6"/>
      <c r="B592" s="144"/>
      <c r="C592" s="145"/>
      <c r="D592" s="146"/>
      <c r="E592" s="147"/>
      <c r="F592" s="148"/>
      <c r="G592" s="149"/>
      <c r="H592" s="150"/>
      <c r="I592" s="150"/>
      <c r="J592" s="150"/>
      <c r="K592" s="151"/>
      <c r="L592" s="151"/>
      <c r="M592" s="150"/>
      <c r="N592" s="44"/>
      <c r="O592" s="152"/>
      <c r="P592" s="153"/>
      <c r="Q592" s="155"/>
      <c r="R592" s="154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  <c r="BO592" s="43"/>
      <c r="BP592" s="43"/>
      <c r="BQ592" s="43"/>
      <c r="BR592" s="43"/>
      <c r="BS592" s="43"/>
      <c r="BT592" s="43"/>
      <c r="BU592" s="43"/>
      <c r="BV592" s="43"/>
      <c r="BW592" s="43"/>
      <c r="BX592" s="43"/>
      <c r="BY592" s="43"/>
      <c r="BZ592" s="43"/>
      <c r="CA592" s="43"/>
      <c r="CB592" s="43"/>
      <c r="CC592" s="43"/>
      <c r="CD592" s="43"/>
      <c r="CE592" s="43"/>
      <c r="CF592" s="43"/>
      <c r="CG592" s="43"/>
      <c r="CH592" s="43"/>
      <c r="CI592" s="43"/>
      <c r="CJ592" s="43"/>
      <c r="CK592" s="43"/>
      <c r="CL592" s="43"/>
      <c r="CM592" s="43"/>
      <c r="CN592" s="43"/>
    </row>
    <row r="593" spans="1:92" s="17" customFormat="1">
      <c r="A593" s="6"/>
      <c r="B593" s="144"/>
      <c r="C593" s="145"/>
      <c r="D593" s="146"/>
      <c r="E593" s="147"/>
      <c r="F593" s="148"/>
      <c r="G593" s="149"/>
      <c r="H593" s="150"/>
      <c r="I593" s="150"/>
      <c r="J593" s="150"/>
      <c r="K593" s="151"/>
      <c r="L593" s="151"/>
      <c r="M593" s="150"/>
      <c r="N593" s="44"/>
      <c r="O593" s="152"/>
      <c r="P593" s="153"/>
      <c r="Q593" s="155"/>
      <c r="R593" s="154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  <c r="BO593" s="43"/>
      <c r="BP593" s="43"/>
      <c r="BQ593" s="43"/>
      <c r="BR593" s="43"/>
      <c r="BS593" s="43"/>
      <c r="BT593" s="43"/>
      <c r="BU593" s="43"/>
      <c r="BV593" s="43"/>
      <c r="BW593" s="43"/>
      <c r="BX593" s="43"/>
      <c r="BY593" s="43"/>
      <c r="BZ593" s="43"/>
      <c r="CA593" s="43"/>
      <c r="CB593" s="43"/>
      <c r="CC593" s="43"/>
      <c r="CD593" s="43"/>
      <c r="CE593" s="43"/>
      <c r="CF593" s="43"/>
      <c r="CG593" s="43"/>
      <c r="CH593" s="43"/>
      <c r="CI593" s="43"/>
      <c r="CJ593" s="43"/>
      <c r="CK593" s="43"/>
      <c r="CL593" s="43"/>
      <c r="CM593" s="43"/>
      <c r="CN593" s="43"/>
    </row>
    <row r="594" spans="1:92" s="17" customFormat="1">
      <c r="A594" s="6"/>
      <c r="B594" s="144"/>
      <c r="C594" s="145"/>
      <c r="D594" s="146"/>
      <c r="E594" s="147"/>
      <c r="F594" s="148"/>
      <c r="G594" s="149"/>
      <c r="H594" s="150"/>
      <c r="I594" s="150"/>
      <c r="J594" s="150"/>
      <c r="K594" s="151"/>
      <c r="L594" s="151"/>
      <c r="M594" s="150"/>
      <c r="N594" s="44"/>
      <c r="O594" s="152"/>
      <c r="P594" s="153"/>
      <c r="Q594" s="155"/>
      <c r="R594" s="154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  <c r="BO594" s="43"/>
      <c r="BP594" s="43"/>
      <c r="BQ594" s="43"/>
      <c r="BR594" s="43"/>
      <c r="BS594" s="43"/>
      <c r="BT594" s="43"/>
      <c r="BU594" s="43"/>
      <c r="BV594" s="43"/>
      <c r="BW594" s="43"/>
      <c r="BX594" s="43"/>
      <c r="BY594" s="43"/>
      <c r="BZ594" s="43"/>
      <c r="CA594" s="43"/>
      <c r="CB594" s="43"/>
      <c r="CC594" s="43"/>
      <c r="CD594" s="43"/>
      <c r="CE594" s="43"/>
      <c r="CF594" s="43"/>
      <c r="CG594" s="43"/>
      <c r="CH594" s="43"/>
      <c r="CI594" s="43"/>
      <c r="CJ594" s="43"/>
      <c r="CK594" s="43"/>
      <c r="CL594" s="43"/>
      <c r="CM594" s="43"/>
      <c r="CN594" s="43"/>
    </row>
    <row r="595" spans="1:92" s="17" customFormat="1">
      <c r="A595" s="6"/>
      <c r="B595" s="144"/>
      <c r="C595" s="145"/>
      <c r="D595" s="146"/>
      <c r="E595" s="147"/>
      <c r="F595" s="148"/>
      <c r="G595" s="149"/>
      <c r="H595" s="150"/>
      <c r="I595" s="150"/>
      <c r="J595" s="150"/>
      <c r="K595" s="151"/>
      <c r="L595" s="151"/>
      <c r="M595" s="150"/>
      <c r="N595" s="44"/>
      <c r="O595" s="152"/>
      <c r="P595" s="153"/>
      <c r="Q595" s="155"/>
      <c r="R595" s="154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  <c r="BO595" s="43"/>
      <c r="BP595" s="43"/>
      <c r="BQ595" s="43"/>
      <c r="BR595" s="43"/>
      <c r="BS595" s="43"/>
      <c r="BT595" s="43"/>
      <c r="BU595" s="43"/>
      <c r="BV595" s="43"/>
      <c r="BW595" s="43"/>
      <c r="BX595" s="43"/>
      <c r="BY595" s="43"/>
      <c r="BZ595" s="43"/>
      <c r="CA595" s="43"/>
      <c r="CB595" s="43"/>
      <c r="CC595" s="43"/>
      <c r="CD595" s="43"/>
      <c r="CE595" s="43"/>
      <c r="CF595" s="43"/>
      <c r="CG595" s="43"/>
      <c r="CH595" s="43"/>
      <c r="CI595" s="43"/>
      <c r="CJ595" s="43"/>
      <c r="CK595" s="43"/>
      <c r="CL595" s="43"/>
      <c r="CM595" s="43"/>
      <c r="CN595" s="43"/>
    </row>
    <row r="596" spans="1:92" s="17" customFormat="1">
      <c r="A596" s="6"/>
      <c r="B596" s="144"/>
      <c r="C596" s="145"/>
      <c r="D596" s="146"/>
      <c r="E596" s="147"/>
      <c r="F596" s="148"/>
      <c r="G596" s="149"/>
      <c r="H596" s="150"/>
      <c r="I596" s="150"/>
      <c r="J596" s="150"/>
      <c r="K596" s="151"/>
      <c r="L596" s="151"/>
      <c r="M596" s="150"/>
      <c r="N596" s="44"/>
      <c r="O596" s="152"/>
      <c r="P596" s="153"/>
      <c r="Q596" s="155"/>
      <c r="R596" s="154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  <c r="BF596" s="43"/>
      <c r="BG596" s="43"/>
      <c r="BH596" s="43"/>
      <c r="BI596" s="43"/>
      <c r="BJ596" s="43"/>
      <c r="BK596" s="43"/>
      <c r="BL596" s="43"/>
      <c r="BM596" s="43"/>
      <c r="BN596" s="43"/>
      <c r="BO596" s="43"/>
      <c r="BP596" s="43"/>
      <c r="BQ596" s="43"/>
      <c r="BR596" s="43"/>
      <c r="BS596" s="43"/>
      <c r="BT596" s="43"/>
      <c r="BU596" s="43"/>
      <c r="BV596" s="43"/>
      <c r="BW596" s="43"/>
      <c r="BX596" s="43"/>
      <c r="BY596" s="43"/>
      <c r="BZ596" s="43"/>
      <c r="CA596" s="43"/>
      <c r="CB596" s="43"/>
      <c r="CC596" s="43"/>
      <c r="CD596" s="43"/>
      <c r="CE596" s="43"/>
      <c r="CF596" s="43"/>
      <c r="CG596" s="43"/>
      <c r="CH596" s="43"/>
      <c r="CI596" s="43"/>
      <c r="CJ596" s="43"/>
      <c r="CK596" s="43"/>
      <c r="CL596" s="43"/>
      <c r="CM596" s="43"/>
      <c r="CN596" s="43"/>
    </row>
    <row r="597" spans="1:92" s="17" customFormat="1">
      <c r="A597" s="6"/>
      <c r="B597" s="144"/>
      <c r="C597" s="145"/>
      <c r="D597" s="146"/>
      <c r="E597" s="147"/>
      <c r="F597" s="148"/>
      <c r="G597" s="149"/>
      <c r="H597" s="150"/>
      <c r="I597" s="150"/>
      <c r="J597" s="150"/>
      <c r="K597" s="151"/>
      <c r="L597" s="151"/>
      <c r="M597" s="150"/>
      <c r="N597" s="44"/>
      <c r="O597" s="152"/>
      <c r="P597" s="153"/>
      <c r="Q597" s="155"/>
      <c r="R597" s="154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43"/>
      <c r="BK597" s="43"/>
      <c r="BL597" s="43"/>
      <c r="BM597" s="43"/>
      <c r="BN597" s="43"/>
      <c r="BO597" s="43"/>
      <c r="BP597" s="43"/>
      <c r="BQ597" s="43"/>
      <c r="BR597" s="43"/>
      <c r="BS597" s="43"/>
      <c r="BT597" s="43"/>
      <c r="BU597" s="43"/>
      <c r="BV597" s="43"/>
      <c r="BW597" s="43"/>
      <c r="BX597" s="43"/>
      <c r="BY597" s="43"/>
      <c r="BZ597" s="43"/>
      <c r="CA597" s="43"/>
      <c r="CB597" s="43"/>
      <c r="CC597" s="43"/>
      <c r="CD597" s="43"/>
      <c r="CE597" s="43"/>
      <c r="CF597" s="43"/>
      <c r="CG597" s="43"/>
      <c r="CH597" s="43"/>
      <c r="CI597" s="43"/>
      <c r="CJ597" s="43"/>
      <c r="CK597" s="43"/>
      <c r="CL597" s="43"/>
      <c r="CM597" s="43"/>
      <c r="CN597" s="43"/>
    </row>
    <row r="598" spans="1:92" s="17" customFormat="1">
      <c r="A598" s="6"/>
      <c r="B598" s="144"/>
      <c r="C598" s="145"/>
      <c r="D598" s="146"/>
      <c r="E598" s="147"/>
      <c r="F598" s="148"/>
      <c r="G598" s="149"/>
      <c r="H598" s="150"/>
      <c r="I598" s="150"/>
      <c r="J598" s="150"/>
      <c r="K598" s="151"/>
      <c r="L598" s="151"/>
      <c r="M598" s="150"/>
      <c r="N598" s="44"/>
      <c r="O598" s="152"/>
      <c r="P598" s="153"/>
      <c r="Q598" s="155"/>
      <c r="R598" s="154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  <c r="BF598" s="43"/>
      <c r="BG598" s="43"/>
      <c r="BH598" s="43"/>
      <c r="BI598" s="43"/>
      <c r="BJ598" s="43"/>
      <c r="BK598" s="43"/>
      <c r="BL598" s="43"/>
      <c r="BM598" s="43"/>
      <c r="BN598" s="43"/>
      <c r="BO598" s="43"/>
      <c r="BP598" s="43"/>
      <c r="BQ598" s="43"/>
      <c r="BR598" s="43"/>
      <c r="BS598" s="43"/>
      <c r="BT598" s="43"/>
      <c r="BU598" s="43"/>
      <c r="BV598" s="43"/>
      <c r="BW598" s="43"/>
      <c r="BX598" s="43"/>
      <c r="BY598" s="43"/>
      <c r="BZ598" s="43"/>
      <c r="CA598" s="43"/>
      <c r="CB598" s="43"/>
      <c r="CC598" s="43"/>
      <c r="CD598" s="43"/>
      <c r="CE598" s="43"/>
      <c r="CF598" s="43"/>
      <c r="CG598" s="43"/>
      <c r="CH598" s="43"/>
      <c r="CI598" s="43"/>
      <c r="CJ598" s="43"/>
      <c r="CK598" s="43"/>
      <c r="CL598" s="43"/>
      <c r="CM598" s="43"/>
      <c r="CN598" s="43"/>
    </row>
    <row r="599" spans="1:92" s="17" customFormat="1">
      <c r="A599" s="6"/>
      <c r="B599" s="144"/>
      <c r="C599" s="145"/>
      <c r="D599" s="146"/>
      <c r="E599" s="147"/>
      <c r="F599" s="148"/>
      <c r="G599" s="149"/>
      <c r="H599" s="150"/>
      <c r="I599" s="150"/>
      <c r="J599" s="150"/>
      <c r="K599" s="151"/>
      <c r="L599" s="151"/>
      <c r="M599" s="150"/>
      <c r="N599" s="44"/>
      <c r="O599" s="152"/>
      <c r="P599" s="153"/>
      <c r="Q599" s="155"/>
      <c r="R599" s="154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  <c r="BO599" s="43"/>
      <c r="BP599" s="43"/>
      <c r="BQ599" s="43"/>
      <c r="BR599" s="43"/>
      <c r="BS599" s="43"/>
      <c r="BT599" s="43"/>
      <c r="BU599" s="43"/>
      <c r="BV599" s="43"/>
      <c r="BW599" s="43"/>
      <c r="BX599" s="43"/>
      <c r="BY599" s="43"/>
      <c r="BZ599" s="43"/>
      <c r="CA599" s="43"/>
      <c r="CB599" s="43"/>
      <c r="CC599" s="43"/>
      <c r="CD599" s="43"/>
      <c r="CE599" s="43"/>
      <c r="CF599" s="43"/>
      <c r="CG599" s="43"/>
      <c r="CH599" s="43"/>
      <c r="CI599" s="43"/>
      <c r="CJ599" s="43"/>
      <c r="CK599" s="43"/>
      <c r="CL599" s="43"/>
      <c r="CM599" s="43"/>
      <c r="CN599" s="43"/>
    </row>
    <row r="600" spans="1:92" s="17" customFormat="1">
      <c r="A600" s="6"/>
      <c r="B600" s="144"/>
      <c r="C600" s="145"/>
      <c r="D600" s="146"/>
      <c r="E600" s="147"/>
      <c r="F600" s="148"/>
      <c r="G600" s="149"/>
      <c r="H600" s="150"/>
      <c r="I600" s="150"/>
      <c r="J600" s="150"/>
      <c r="K600" s="151"/>
      <c r="L600" s="151"/>
      <c r="M600" s="150"/>
      <c r="N600" s="44"/>
      <c r="O600" s="152"/>
      <c r="P600" s="153"/>
      <c r="Q600" s="155"/>
      <c r="R600" s="154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  <c r="BO600" s="43"/>
      <c r="BP600" s="43"/>
      <c r="BQ600" s="43"/>
      <c r="BR600" s="43"/>
      <c r="BS600" s="43"/>
      <c r="BT600" s="43"/>
      <c r="BU600" s="43"/>
      <c r="BV600" s="43"/>
      <c r="BW600" s="43"/>
      <c r="BX600" s="43"/>
      <c r="BY600" s="43"/>
      <c r="BZ600" s="43"/>
      <c r="CA600" s="43"/>
      <c r="CB600" s="43"/>
      <c r="CC600" s="43"/>
      <c r="CD600" s="43"/>
      <c r="CE600" s="43"/>
      <c r="CF600" s="43"/>
      <c r="CG600" s="43"/>
      <c r="CH600" s="43"/>
      <c r="CI600" s="43"/>
      <c r="CJ600" s="43"/>
      <c r="CK600" s="43"/>
      <c r="CL600" s="43"/>
      <c r="CM600" s="43"/>
      <c r="CN600" s="43"/>
    </row>
    <row r="601" spans="1:92" s="17" customFormat="1">
      <c r="A601" s="6"/>
      <c r="B601" s="144"/>
      <c r="C601" s="145"/>
      <c r="D601" s="146"/>
      <c r="E601" s="147"/>
      <c r="F601" s="148"/>
      <c r="G601" s="149"/>
      <c r="H601" s="150"/>
      <c r="I601" s="150"/>
      <c r="J601" s="150"/>
      <c r="K601" s="151"/>
      <c r="L601" s="151"/>
      <c r="M601" s="150"/>
      <c r="N601" s="44"/>
      <c r="O601" s="152"/>
      <c r="P601" s="153"/>
      <c r="Q601" s="155"/>
      <c r="R601" s="154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  <c r="BO601" s="43"/>
      <c r="BP601" s="43"/>
      <c r="BQ601" s="43"/>
      <c r="BR601" s="43"/>
      <c r="BS601" s="43"/>
      <c r="BT601" s="43"/>
      <c r="BU601" s="43"/>
      <c r="BV601" s="43"/>
      <c r="BW601" s="43"/>
      <c r="BX601" s="43"/>
      <c r="BY601" s="43"/>
      <c r="BZ601" s="43"/>
      <c r="CA601" s="43"/>
      <c r="CB601" s="43"/>
      <c r="CC601" s="43"/>
      <c r="CD601" s="43"/>
      <c r="CE601" s="43"/>
      <c r="CF601" s="43"/>
      <c r="CG601" s="43"/>
      <c r="CH601" s="43"/>
      <c r="CI601" s="43"/>
      <c r="CJ601" s="43"/>
      <c r="CK601" s="43"/>
      <c r="CL601" s="43"/>
      <c r="CM601" s="43"/>
      <c r="CN601" s="43"/>
    </row>
    <row r="602" spans="1:92" s="17" customFormat="1">
      <c r="A602" s="6"/>
      <c r="B602" s="144"/>
      <c r="C602" s="145"/>
      <c r="D602" s="146"/>
      <c r="E602" s="147"/>
      <c r="F602" s="148"/>
      <c r="G602" s="149"/>
      <c r="H602" s="150"/>
      <c r="I602" s="150"/>
      <c r="J602" s="150"/>
      <c r="K602" s="151"/>
      <c r="L602" s="151"/>
      <c r="M602" s="150"/>
      <c r="N602" s="44"/>
      <c r="O602" s="152"/>
      <c r="P602" s="153"/>
      <c r="Q602" s="155"/>
      <c r="R602" s="154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43"/>
      <c r="BK602" s="43"/>
      <c r="BL602" s="43"/>
      <c r="BM602" s="43"/>
      <c r="BN602" s="43"/>
      <c r="BO602" s="43"/>
      <c r="BP602" s="43"/>
      <c r="BQ602" s="43"/>
      <c r="BR602" s="43"/>
      <c r="BS602" s="43"/>
      <c r="BT602" s="43"/>
      <c r="BU602" s="43"/>
      <c r="BV602" s="43"/>
      <c r="BW602" s="43"/>
      <c r="BX602" s="43"/>
      <c r="BY602" s="43"/>
      <c r="BZ602" s="43"/>
      <c r="CA602" s="43"/>
      <c r="CB602" s="43"/>
      <c r="CC602" s="43"/>
      <c r="CD602" s="43"/>
      <c r="CE602" s="43"/>
      <c r="CF602" s="43"/>
      <c r="CG602" s="43"/>
      <c r="CH602" s="43"/>
      <c r="CI602" s="43"/>
      <c r="CJ602" s="43"/>
      <c r="CK602" s="43"/>
      <c r="CL602" s="43"/>
      <c r="CM602" s="43"/>
      <c r="CN602" s="43"/>
    </row>
    <row r="603" spans="1:92" s="17" customFormat="1">
      <c r="A603" s="6"/>
      <c r="B603" s="144"/>
      <c r="C603" s="145"/>
      <c r="D603" s="146"/>
      <c r="E603" s="147"/>
      <c r="F603" s="148"/>
      <c r="G603" s="149"/>
      <c r="H603" s="150"/>
      <c r="I603" s="150"/>
      <c r="J603" s="150"/>
      <c r="K603" s="151"/>
      <c r="L603" s="151"/>
      <c r="M603" s="150"/>
      <c r="N603" s="44"/>
      <c r="O603" s="152"/>
      <c r="P603" s="153"/>
      <c r="Q603" s="155"/>
      <c r="R603" s="154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  <c r="BO603" s="43"/>
      <c r="BP603" s="43"/>
      <c r="BQ603" s="43"/>
      <c r="BR603" s="43"/>
      <c r="BS603" s="43"/>
      <c r="BT603" s="43"/>
      <c r="BU603" s="43"/>
      <c r="BV603" s="43"/>
      <c r="BW603" s="43"/>
      <c r="BX603" s="43"/>
      <c r="BY603" s="43"/>
      <c r="BZ603" s="43"/>
      <c r="CA603" s="43"/>
      <c r="CB603" s="43"/>
      <c r="CC603" s="43"/>
      <c r="CD603" s="43"/>
      <c r="CE603" s="43"/>
      <c r="CF603" s="43"/>
      <c r="CG603" s="43"/>
      <c r="CH603" s="43"/>
      <c r="CI603" s="43"/>
      <c r="CJ603" s="43"/>
      <c r="CK603" s="43"/>
      <c r="CL603" s="43"/>
      <c r="CM603" s="43"/>
      <c r="CN603" s="43"/>
    </row>
    <row r="604" spans="1:92" s="17" customFormat="1">
      <c r="A604" s="6"/>
      <c r="B604" s="144"/>
      <c r="C604" s="145"/>
      <c r="D604" s="146"/>
      <c r="E604" s="147"/>
      <c r="F604" s="148"/>
      <c r="G604" s="149"/>
      <c r="H604" s="150"/>
      <c r="I604" s="150"/>
      <c r="J604" s="150"/>
      <c r="K604" s="151"/>
      <c r="L604" s="151"/>
      <c r="M604" s="150"/>
      <c r="N604" s="44"/>
      <c r="O604" s="152"/>
      <c r="P604" s="153"/>
      <c r="Q604" s="155"/>
      <c r="R604" s="154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  <c r="BO604" s="43"/>
      <c r="BP604" s="43"/>
      <c r="BQ604" s="43"/>
      <c r="BR604" s="43"/>
      <c r="BS604" s="43"/>
      <c r="BT604" s="43"/>
      <c r="BU604" s="43"/>
      <c r="BV604" s="43"/>
      <c r="BW604" s="43"/>
      <c r="BX604" s="43"/>
      <c r="BY604" s="43"/>
      <c r="BZ604" s="43"/>
      <c r="CA604" s="43"/>
      <c r="CB604" s="43"/>
      <c r="CC604" s="43"/>
      <c r="CD604" s="43"/>
      <c r="CE604" s="43"/>
      <c r="CF604" s="43"/>
      <c r="CG604" s="43"/>
      <c r="CH604" s="43"/>
      <c r="CI604" s="43"/>
      <c r="CJ604" s="43"/>
      <c r="CK604" s="43"/>
      <c r="CL604" s="43"/>
      <c r="CM604" s="43"/>
      <c r="CN604" s="43"/>
    </row>
    <row r="605" spans="1:92" s="17" customFormat="1">
      <c r="A605" s="6"/>
      <c r="B605" s="144"/>
      <c r="C605" s="145"/>
      <c r="D605" s="146"/>
      <c r="E605" s="147"/>
      <c r="F605" s="148"/>
      <c r="G605" s="149"/>
      <c r="H605" s="150"/>
      <c r="I605" s="150"/>
      <c r="J605" s="150"/>
      <c r="K605" s="151"/>
      <c r="L605" s="151"/>
      <c r="M605" s="150"/>
      <c r="N605" s="44"/>
      <c r="O605" s="152"/>
      <c r="P605" s="153"/>
      <c r="Q605" s="155"/>
      <c r="R605" s="154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  <c r="BO605" s="43"/>
      <c r="BP605" s="43"/>
      <c r="BQ605" s="43"/>
      <c r="BR605" s="43"/>
      <c r="BS605" s="43"/>
      <c r="BT605" s="43"/>
      <c r="BU605" s="43"/>
      <c r="BV605" s="43"/>
      <c r="BW605" s="43"/>
      <c r="BX605" s="43"/>
      <c r="BY605" s="43"/>
      <c r="BZ605" s="43"/>
      <c r="CA605" s="43"/>
      <c r="CB605" s="43"/>
      <c r="CC605" s="43"/>
      <c r="CD605" s="43"/>
      <c r="CE605" s="43"/>
      <c r="CF605" s="43"/>
      <c r="CG605" s="43"/>
      <c r="CH605" s="43"/>
      <c r="CI605" s="43"/>
      <c r="CJ605" s="43"/>
      <c r="CK605" s="43"/>
      <c r="CL605" s="43"/>
      <c r="CM605" s="43"/>
      <c r="CN605" s="43"/>
    </row>
    <row r="606" spans="1:92" s="17" customFormat="1">
      <c r="A606" s="6"/>
      <c r="B606" s="144"/>
      <c r="C606" s="145"/>
      <c r="D606" s="146"/>
      <c r="E606" s="147"/>
      <c r="F606" s="148"/>
      <c r="G606" s="149"/>
      <c r="H606" s="150"/>
      <c r="I606" s="150"/>
      <c r="J606" s="150"/>
      <c r="K606" s="151"/>
      <c r="L606" s="151"/>
      <c r="M606" s="150"/>
      <c r="N606" s="44"/>
      <c r="O606" s="152"/>
      <c r="P606" s="153"/>
      <c r="Q606" s="155"/>
      <c r="R606" s="154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  <c r="CB606" s="43"/>
      <c r="CC606" s="43"/>
      <c r="CD606" s="43"/>
      <c r="CE606" s="43"/>
      <c r="CF606" s="43"/>
      <c r="CG606" s="43"/>
      <c r="CH606" s="43"/>
      <c r="CI606" s="43"/>
      <c r="CJ606" s="43"/>
      <c r="CK606" s="43"/>
      <c r="CL606" s="43"/>
      <c r="CM606" s="43"/>
      <c r="CN606" s="43"/>
    </row>
    <row r="607" spans="1:92" s="17" customFormat="1">
      <c r="A607" s="6"/>
      <c r="B607" s="144"/>
      <c r="C607" s="145"/>
      <c r="D607" s="146"/>
      <c r="E607" s="147"/>
      <c r="F607" s="148"/>
      <c r="G607" s="149"/>
      <c r="H607" s="150"/>
      <c r="I607" s="150"/>
      <c r="J607" s="150"/>
      <c r="K607" s="151"/>
      <c r="L607" s="151"/>
      <c r="M607" s="150"/>
      <c r="N607" s="44"/>
      <c r="O607" s="152"/>
      <c r="P607" s="153"/>
      <c r="Q607" s="155"/>
      <c r="R607" s="154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  <c r="BO607" s="43"/>
      <c r="BP607" s="43"/>
      <c r="BQ607" s="43"/>
      <c r="BR607" s="43"/>
      <c r="BS607" s="43"/>
      <c r="BT607" s="43"/>
      <c r="BU607" s="43"/>
      <c r="BV607" s="43"/>
      <c r="BW607" s="43"/>
      <c r="BX607" s="43"/>
      <c r="BY607" s="43"/>
      <c r="BZ607" s="43"/>
      <c r="CA607" s="43"/>
      <c r="CB607" s="43"/>
      <c r="CC607" s="43"/>
      <c r="CD607" s="43"/>
      <c r="CE607" s="43"/>
      <c r="CF607" s="43"/>
      <c r="CG607" s="43"/>
      <c r="CH607" s="43"/>
      <c r="CI607" s="43"/>
      <c r="CJ607" s="43"/>
      <c r="CK607" s="43"/>
      <c r="CL607" s="43"/>
      <c r="CM607" s="43"/>
      <c r="CN607" s="43"/>
    </row>
    <row r="608" spans="1:92" s="17" customFormat="1">
      <c r="A608" s="6"/>
      <c r="B608" s="144"/>
      <c r="C608" s="145"/>
      <c r="D608" s="146"/>
      <c r="E608" s="147"/>
      <c r="F608" s="148"/>
      <c r="G608" s="149"/>
      <c r="H608" s="150"/>
      <c r="I608" s="150"/>
      <c r="J608" s="150"/>
      <c r="K608" s="151"/>
      <c r="L608" s="151"/>
      <c r="M608" s="150"/>
      <c r="N608" s="44"/>
      <c r="O608" s="152"/>
      <c r="P608" s="153"/>
      <c r="Q608" s="155"/>
      <c r="R608" s="154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43"/>
      <c r="BK608" s="43"/>
      <c r="BL608" s="43"/>
      <c r="BM608" s="43"/>
      <c r="BN608" s="43"/>
      <c r="BO608" s="43"/>
      <c r="BP608" s="43"/>
      <c r="BQ608" s="43"/>
      <c r="BR608" s="43"/>
      <c r="BS608" s="43"/>
      <c r="BT608" s="43"/>
      <c r="BU608" s="43"/>
      <c r="BV608" s="43"/>
      <c r="BW608" s="43"/>
      <c r="BX608" s="43"/>
      <c r="BY608" s="43"/>
      <c r="BZ608" s="43"/>
      <c r="CA608" s="43"/>
      <c r="CB608" s="43"/>
      <c r="CC608" s="43"/>
      <c r="CD608" s="43"/>
      <c r="CE608" s="43"/>
      <c r="CF608" s="43"/>
      <c r="CG608" s="43"/>
      <c r="CH608" s="43"/>
      <c r="CI608" s="43"/>
      <c r="CJ608" s="43"/>
      <c r="CK608" s="43"/>
      <c r="CL608" s="43"/>
      <c r="CM608" s="43"/>
      <c r="CN608" s="43"/>
    </row>
    <row r="609" spans="1:92" s="17" customFormat="1">
      <c r="A609" s="6"/>
      <c r="B609" s="144"/>
      <c r="C609" s="145"/>
      <c r="D609" s="146"/>
      <c r="E609" s="147"/>
      <c r="F609" s="148"/>
      <c r="G609" s="149"/>
      <c r="H609" s="150"/>
      <c r="I609" s="150"/>
      <c r="J609" s="150"/>
      <c r="K609" s="151"/>
      <c r="L609" s="151"/>
      <c r="M609" s="150"/>
      <c r="N609" s="44"/>
      <c r="O609" s="152"/>
      <c r="P609" s="153"/>
      <c r="Q609" s="155"/>
      <c r="R609" s="154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  <c r="BL609" s="43"/>
      <c r="BM609" s="43"/>
      <c r="BN609" s="43"/>
      <c r="BO609" s="43"/>
      <c r="BP609" s="43"/>
      <c r="BQ609" s="43"/>
      <c r="BR609" s="43"/>
      <c r="BS609" s="43"/>
      <c r="BT609" s="43"/>
      <c r="BU609" s="43"/>
      <c r="BV609" s="43"/>
      <c r="BW609" s="43"/>
      <c r="BX609" s="43"/>
      <c r="BY609" s="43"/>
      <c r="BZ609" s="43"/>
      <c r="CA609" s="43"/>
      <c r="CB609" s="43"/>
      <c r="CC609" s="43"/>
      <c r="CD609" s="43"/>
      <c r="CE609" s="43"/>
      <c r="CF609" s="43"/>
      <c r="CG609" s="43"/>
      <c r="CH609" s="43"/>
      <c r="CI609" s="43"/>
      <c r="CJ609" s="43"/>
      <c r="CK609" s="43"/>
      <c r="CL609" s="43"/>
      <c r="CM609" s="43"/>
      <c r="CN609" s="43"/>
    </row>
    <row r="610" spans="1:92" s="17" customFormat="1">
      <c r="A610" s="6"/>
      <c r="B610" s="144"/>
      <c r="C610" s="145"/>
      <c r="D610" s="146"/>
      <c r="E610" s="147"/>
      <c r="F610" s="148"/>
      <c r="G610" s="149"/>
      <c r="H610" s="150"/>
      <c r="I610" s="150"/>
      <c r="J610" s="150"/>
      <c r="K610" s="151"/>
      <c r="L610" s="151"/>
      <c r="M610" s="150"/>
      <c r="N610" s="44"/>
      <c r="O610" s="152"/>
      <c r="P610" s="153"/>
      <c r="Q610" s="155"/>
      <c r="R610" s="154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  <c r="CB610" s="43"/>
      <c r="CC610" s="43"/>
      <c r="CD610" s="43"/>
      <c r="CE610" s="43"/>
      <c r="CF610" s="43"/>
      <c r="CG610" s="43"/>
      <c r="CH610" s="43"/>
      <c r="CI610" s="43"/>
      <c r="CJ610" s="43"/>
      <c r="CK610" s="43"/>
      <c r="CL610" s="43"/>
      <c r="CM610" s="43"/>
      <c r="CN610" s="43"/>
    </row>
    <row r="611" spans="1:92" s="17" customFormat="1">
      <c r="A611" s="6"/>
      <c r="B611" s="144"/>
      <c r="C611" s="145"/>
      <c r="D611" s="146"/>
      <c r="E611" s="147"/>
      <c r="F611" s="148"/>
      <c r="G611" s="149"/>
      <c r="H611" s="150"/>
      <c r="I611" s="150"/>
      <c r="J611" s="150"/>
      <c r="K611" s="151"/>
      <c r="L611" s="151"/>
      <c r="M611" s="150"/>
      <c r="N611" s="44"/>
      <c r="O611" s="152"/>
      <c r="P611" s="153"/>
      <c r="Q611" s="155"/>
      <c r="R611" s="154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  <c r="BL611" s="43"/>
      <c r="BM611" s="43"/>
      <c r="BN611" s="43"/>
      <c r="BO611" s="43"/>
      <c r="BP611" s="43"/>
      <c r="BQ611" s="43"/>
      <c r="BR611" s="43"/>
      <c r="BS611" s="43"/>
      <c r="BT611" s="43"/>
      <c r="BU611" s="43"/>
      <c r="BV611" s="43"/>
      <c r="BW611" s="43"/>
      <c r="BX611" s="43"/>
      <c r="BY611" s="43"/>
      <c r="BZ611" s="43"/>
      <c r="CA611" s="43"/>
      <c r="CB611" s="43"/>
      <c r="CC611" s="43"/>
      <c r="CD611" s="43"/>
      <c r="CE611" s="43"/>
      <c r="CF611" s="43"/>
      <c r="CG611" s="43"/>
      <c r="CH611" s="43"/>
      <c r="CI611" s="43"/>
      <c r="CJ611" s="43"/>
      <c r="CK611" s="43"/>
      <c r="CL611" s="43"/>
      <c r="CM611" s="43"/>
      <c r="CN611" s="43"/>
    </row>
    <row r="612" spans="1:92" s="17" customFormat="1">
      <c r="A612" s="6"/>
      <c r="B612" s="144"/>
      <c r="C612" s="145"/>
      <c r="D612" s="146"/>
      <c r="E612" s="147"/>
      <c r="F612" s="148"/>
      <c r="G612" s="149"/>
      <c r="H612" s="150"/>
      <c r="I612" s="150"/>
      <c r="J612" s="150"/>
      <c r="K612" s="151"/>
      <c r="L612" s="151"/>
      <c r="M612" s="150"/>
      <c r="N612" s="44"/>
      <c r="O612" s="152"/>
      <c r="P612" s="153"/>
      <c r="Q612" s="155"/>
      <c r="R612" s="154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3"/>
      <c r="BQ612" s="43"/>
      <c r="BR612" s="43"/>
      <c r="BS612" s="43"/>
      <c r="BT612" s="43"/>
      <c r="BU612" s="43"/>
      <c r="BV612" s="43"/>
      <c r="BW612" s="43"/>
      <c r="BX612" s="43"/>
      <c r="BY612" s="43"/>
      <c r="BZ612" s="43"/>
      <c r="CA612" s="43"/>
      <c r="CB612" s="43"/>
      <c r="CC612" s="43"/>
      <c r="CD612" s="43"/>
      <c r="CE612" s="43"/>
      <c r="CF612" s="43"/>
      <c r="CG612" s="43"/>
      <c r="CH612" s="43"/>
      <c r="CI612" s="43"/>
      <c r="CJ612" s="43"/>
      <c r="CK612" s="43"/>
      <c r="CL612" s="43"/>
      <c r="CM612" s="43"/>
      <c r="CN612" s="43"/>
    </row>
    <row r="613" spans="1:92" s="17" customFormat="1">
      <c r="A613" s="6"/>
      <c r="B613" s="144"/>
      <c r="C613" s="145"/>
      <c r="D613" s="146"/>
      <c r="E613" s="147"/>
      <c r="F613" s="148"/>
      <c r="G613" s="149"/>
      <c r="H613" s="150"/>
      <c r="I613" s="150"/>
      <c r="J613" s="150"/>
      <c r="K613" s="151"/>
      <c r="L613" s="151"/>
      <c r="M613" s="150"/>
      <c r="N613" s="44"/>
      <c r="O613" s="152"/>
      <c r="P613" s="153"/>
      <c r="Q613" s="155"/>
      <c r="R613" s="154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  <c r="BU613" s="43"/>
      <c r="BV613" s="43"/>
      <c r="BW613" s="43"/>
      <c r="BX613" s="43"/>
      <c r="BY613" s="43"/>
      <c r="BZ613" s="43"/>
      <c r="CA613" s="43"/>
      <c r="CB613" s="43"/>
      <c r="CC613" s="43"/>
      <c r="CD613" s="43"/>
      <c r="CE613" s="43"/>
      <c r="CF613" s="43"/>
      <c r="CG613" s="43"/>
      <c r="CH613" s="43"/>
      <c r="CI613" s="43"/>
      <c r="CJ613" s="43"/>
      <c r="CK613" s="43"/>
      <c r="CL613" s="43"/>
      <c r="CM613" s="43"/>
      <c r="CN613" s="43"/>
    </row>
    <row r="614" spans="1:92" s="17" customFormat="1">
      <c r="A614" s="6"/>
      <c r="B614" s="144"/>
      <c r="C614" s="145"/>
      <c r="D614" s="146"/>
      <c r="E614" s="147"/>
      <c r="F614" s="148"/>
      <c r="G614" s="149"/>
      <c r="H614" s="150"/>
      <c r="I614" s="150"/>
      <c r="J614" s="150"/>
      <c r="K614" s="151"/>
      <c r="L614" s="151"/>
      <c r="M614" s="150"/>
      <c r="N614" s="44"/>
      <c r="O614" s="152"/>
      <c r="P614" s="153"/>
      <c r="Q614" s="155"/>
      <c r="R614" s="154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  <c r="BO614" s="43"/>
      <c r="BP614" s="43"/>
      <c r="BQ614" s="43"/>
      <c r="BR614" s="43"/>
      <c r="BS614" s="43"/>
      <c r="BT614" s="43"/>
      <c r="BU614" s="43"/>
      <c r="BV614" s="43"/>
      <c r="BW614" s="43"/>
      <c r="BX614" s="43"/>
      <c r="BY614" s="43"/>
      <c r="BZ614" s="43"/>
      <c r="CA614" s="43"/>
      <c r="CB614" s="43"/>
      <c r="CC614" s="43"/>
      <c r="CD614" s="43"/>
      <c r="CE614" s="43"/>
      <c r="CF614" s="43"/>
      <c r="CG614" s="43"/>
      <c r="CH614" s="43"/>
      <c r="CI614" s="43"/>
      <c r="CJ614" s="43"/>
      <c r="CK614" s="43"/>
      <c r="CL614" s="43"/>
      <c r="CM614" s="43"/>
      <c r="CN614" s="43"/>
    </row>
    <row r="615" spans="1:92" s="17" customFormat="1">
      <c r="A615" s="6"/>
      <c r="B615" s="144"/>
      <c r="C615" s="145"/>
      <c r="D615" s="146"/>
      <c r="E615" s="147"/>
      <c r="F615" s="148"/>
      <c r="G615" s="149"/>
      <c r="H615" s="150"/>
      <c r="I615" s="150"/>
      <c r="J615" s="150"/>
      <c r="K615" s="151"/>
      <c r="L615" s="151"/>
      <c r="M615" s="150"/>
      <c r="N615" s="44"/>
      <c r="O615" s="152"/>
      <c r="P615" s="153"/>
      <c r="Q615" s="155"/>
      <c r="R615" s="154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3"/>
      <c r="BM615" s="43"/>
      <c r="BN615" s="43"/>
      <c r="BO615" s="43"/>
      <c r="BP615" s="43"/>
      <c r="BQ615" s="43"/>
      <c r="BR615" s="43"/>
      <c r="BS615" s="43"/>
      <c r="BT615" s="43"/>
      <c r="BU615" s="43"/>
      <c r="BV615" s="43"/>
      <c r="BW615" s="43"/>
      <c r="BX615" s="43"/>
      <c r="BY615" s="43"/>
      <c r="BZ615" s="43"/>
      <c r="CA615" s="43"/>
      <c r="CB615" s="43"/>
      <c r="CC615" s="43"/>
      <c r="CD615" s="43"/>
      <c r="CE615" s="43"/>
      <c r="CF615" s="43"/>
      <c r="CG615" s="43"/>
      <c r="CH615" s="43"/>
      <c r="CI615" s="43"/>
      <c r="CJ615" s="43"/>
      <c r="CK615" s="43"/>
      <c r="CL615" s="43"/>
      <c r="CM615" s="43"/>
      <c r="CN615" s="43"/>
    </row>
    <row r="616" spans="1:92" s="17" customFormat="1">
      <c r="A616" s="6"/>
      <c r="B616" s="144"/>
      <c r="C616" s="145"/>
      <c r="D616" s="146"/>
      <c r="E616" s="147"/>
      <c r="F616" s="148"/>
      <c r="G616" s="149"/>
      <c r="H616" s="150"/>
      <c r="I616" s="150"/>
      <c r="J616" s="150"/>
      <c r="K616" s="151"/>
      <c r="L616" s="151"/>
      <c r="M616" s="150"/>
      <c r="N616" s="44"/>
      <c r="O616" s="152"/>
      <c r="P616" s="153"/>
      <c r="Q616" s="155"/>
      <c r="R616" s="154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  <c r="CB616" s="43"/>
      <c r="CC616" s="43"/>
      <c r="CD616" s="43"/>
      <c r="CE616" s="43"/>
      <c r="CF616" s="43"/>
      <c r="CG616" s="43"/>
      <c r="CH616" s="43"/>
      <c r="CI616" s="43"/>
      <c r="CJ616" s="43"/>
      <c r="CK616" s="43"/>
      <c r="CL616" s="43"/>
      <c r="CM616" s="43"/>
      <c r="CN616" s="43"/>
    </row>
    <row r="617" spans="1:92" s="17" customFormat="1">
      <c r="A617" s="6"/>
      <c r="B617" s="144"/>
      <c r="C617" s="145"/>
      <c r="D617" s="146"/>
      <c r="E617" s="147"/>
      <c r="F617" s="148"/>
      <c r="G617" s="149"/>
      <c r="H617" s="150"/>
      <c r="I617" s="150"/>
      <c r="J617" s="150"/>
      <c r="K617" s="151"/>
      <c r="L617" s="151"/>
      <c r="M617" s="150"/>
      <c r="N617" s="44"/>
      <c r="O617" s="152"/>
      <c r="P617" s="153"/>
      <c r="Q617" s="155"/>
      <c r="R617" s="154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  <c r="BO617" s="43"/>
      <c r="BP617" s="43"/>
      <c r="BQ617" s="43"/>
      <c r="BR617" s="43"/>
      <c r="BS617" s="43"/>
      <c r="BT617" s="43"/>
      <c r="BU617" s="43"/>
      <c r="BV617" s="43"/>
      <c r="BW617" s="43"/>
      <c r="BX617" s="43"/>
      <c r="BY617" s="43"/>
      <c r="BZ617" s="43"/>
      <c r="CA617" s="43"/>
      <c r="CB617" s="43"/>
      <c r="CC617" s="43"/>
      <c r="CD617" s="43"/>
      <c r="CE617" s="43"/>
      <c r="CF617" s="43"/>
      <c r="CG617" s="43"/>
      <c r="CH617" s="43"/>
      <c r="CI617" s="43"/>
      <c r="CJ617" s="43"/>
      <c r="CK617" s="43"/>
      <c r="CL617" s="43"/>
      <c r="CM617" s="43"/>
      <c r="CN617" s="43"/>
    </row>
    <row r="618" spans="1:92" s="17" customFormat="1">
      <c r="A618" s="6"/>
      <c r="B618" s="144"/>
      <c r="C618" s="145"/>
      <c r="D618" s="146"/>
      <c r="E618" s="147"/>
      <c r="F618" s="148"/>
      <c r="G618" s="149"/>
      <c r="H618" s="150"/>
      <c r="I618" s="150"/>
      <c r="J618" s="150"/>
      <c r="K618" s="151"/>
      <c r="L618" s="151"/>
      <c r="M618" s="150"/>
      <c r="N618" s="44"/>
      <c r="O618" s="152"/>
      <c r="P618" s="153"/>
      <c r="Q618" s="155"/>
      <c r="R618" s="154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43"/>
      <c r="BK618" s="43"/>
      <c r="BL618" s="43"/>
      <c r="BM618" s="43"/>
      <c r="BN618" s="43"/>
      <c r="BO618" s="43"/>
      <c r="BP618" s="43"/>
      <c r="BQ618" s="43"/>
      <c r="BR618" s="43"/>
      <c r="BS618" s="43"/>
      <c r="BT618" s="43"/>
      <c r="BU618" s="43"/>
      <c r="BV618" s="43"/>
      <c r="BW618" s="43"/>
      <c r="BX618" s="43"/>
      <c r="BY618" s="43"/>
      <c r="BZ618" s="43"/>
      <c r="CA618" s="43"/>
      <c r="CB618" s="43"/>
      <c r="CC618" s="43"/>
      <c r="CD618" s="43"/>
      <c r="CE618" s="43"/>
      <c r="CF618" s="43"/>
      <c r="CG618" s="43"/>
      <c r="CH618" s="43"/>
      <c r="CI618" s="43"/>
      <c r="CJ618" s="43"/>
      <c r="CK618" s="43"/>
      <c r="CL618" s="43"/>
      <c r="CM618" s="43"/>
      <c r="CN618" s="43"/>
    </row>
    <row r="619" spans="1:92" s="17" customFormat="1">
      <c r="A619" s="6"/>
      <c r="B619" s="144"/>
      <c r="C619" s="145"/>
      <c r="D619" s="146"/>
      <c r="E619" s="147"/>
      <c r="F619" s="148"/>
      <c r="G619" s="149"/>
      <c r="H619" s="150"/>
      <c r="I619" s="150"/>
      <c r="J619" s="150"/>
      <c r="K619" s="151"/>
      <c r="L619" s="151"/>
      <c r="M619" s="150"/>
      <c r="N619" s="44"/>
      <c r="O619" s="152"/>
      <c r="P619" s="153"/>
      <c r="Q619" s="155"/>
      <c r="R619" s="154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  <c r="BF619" s="43"/>
      <c r="BG619" s="43"/>
      <c r="BH619" s="43"/>
      <c r="BI619" s="43"/>
      <c r="BJ619" s="43"/>
      <c r="BK619" s="43"/>
      <c r="BL619" s="43"/>
      <c r="BM619" s="43"/>
      <c r="BN619" s="43"/>
      <c r="BO619" s="43"/>
      <c r="BP619" s="43"/>
      <c r="BQ619" s="43"/>
      <c r="BR619" s="43"/>
      <c r="BS619" s="43"/>
      <c r="BT619" s="43"/>
      <c r="BU619" s="43"/>
      <c r="BV619" s="43"/>
      <c r="BW619" s="43"/>
      <c r="BX619" s="43"/>
      <c r="BY619" s="43"/>
      <c r="BZ619" s="43"/>
      <c r="CA619" s="43"/>
      <c r="CB619" s="43"/>
      <c r="CC619" s="43"/>
      <c r="CD619" s="43"/>
      <c r="CE619" s="43"/>
      <c r="CF619" s="43"/>
      <c r="CG619" s="43"/>
      <c r="CH619" s="43"/>
      <c r="CI619" s="43"/>
      <c r="CJ619" s="43"/>
      <c r="CK619" s="43"/>
      <c r="CL619" s="43"/>
      <c r="CM619" s="43"/>
      <c r="CN619" s="43"/>
    </row>
    <row r="620" spans="1:92" s="17" customFormat="1">
      <c r="A620" s="6"/>
      <c r="B620" s="144"/>
      <c r="C620" s="145"/>
      <c r="D620" s="146"/>
      <c r="E620" s="147"/>
      <c r="F620" s="148"/>
      <c r="G620" s="149"/>
      <c r="H620" s="150"/>
      <c r="I620" s="150"/>
      <c r="J620" s="150"/>
      <c r="K620" s="151"/>
      <c r="L620" s="151"/>
      <c r="M620" s="150"/>
      <c r="N620" s="44"/>
      <c r="O620" s="152"/>
      <c r="P620" s="153"/>
      <c r="Q620" s="155"/>
      <c r="R620" s="154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  <c r="BO620" s="43"/>
      <c r="BP620" s="43"/>
      <c r="BQ620" s="43"/>
      <c r="BR620" s="43"/>
      <c r="BS620" s="43"/>
      <c r="BT620" s="43"/>
      <c r="BU620" s="43"/>
      <c r="BV620" s="43"/>
      <c r="BW620" s="43"/>
      <c r="BX620" s="43"/>
      <c r="BY620" s="43"/>
      <c r="BZ620" s="43"/>
      <c r="CA620" s="43"/>
      <c r="CB620" s="43"/>
      <c r="CC620" s="43"/>
      <c r="CD620" s="43"/>
      <c r="CE620" s="43"/>
      <c r="CF620" s="43"/>
      <c r="CG620" s="43"/>
      <c r="CH620" s="43"/>
      <c r="CI620" s="43"/>
      <c r="CJ620" s="43"/>
      <c r="CK620" s="43"/>
      <c r="CL620" s="43"/>
      <c r="CM620" s="43"/>
      <c r="CN620" s="43"/>
    </row>
    <row r="621" spans="1:92" s="17" customFormat="1">
      <c r="A621" s="6"/>
      <c r="B621" s="144"/>
      <c r="C621" s="145"/>
      <c r="D621" s="146"/>
      <c r="E621" s="147"/>
      <c r="F621" s="148"/>
      <c r="G621" s="149"/>
      <c r="H621" s="150"/>
      <c r="I621" s="150"/>
      <c r="J621" s="150"/>
      <c r="K621" s="151"/>
      <c r="L621" s="151"/>
      <c r="M621" s="150"/>
      <c r="N621" s="44"/>
      <c r="O621" s="152"/>
      <c r="P621" s="153"/>
      <c r="Q621" s="155"/>
      <c r="R621" s="154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  <c r="BO621" s="43"/>
      <c r="BP621" s="43"/>
      <c r="BQ621" s="43"/>
      <c r="BR621" s="43"/>
      <c r="BS621" s="43"/>
      <c r="BT621" s="43"/>
      <c r="BU621" s="43"/>
      <c r="BV621" s="43"/>
      <c r="BW621" s="43"/>
      <c r="BX621" s="43"/>
      <c r="BY621" s="43"/>
      <c r="BZ621" s="43"/>
      <c r="CA621" s="43"/>
      <c r="CB621" s="43"/>
      <c r="CC621" s="43"/>
      <c r="CD621" s="43"/>
      <c r="CE621" s="43"/>
      <c r="CF621" s="43"/>
      <c r="CG621" s="43"/>
      <c r="CH621" s="43"/>
      <c r="CI621" s="43"/>
      <c r="CJ621" s="43"/>
      <c r="CK621" s="43"/>
      <c r="CL621" s="43"/>
      <c r="CM621" s="43"/>
      <c r="CN621" s="43"/>
    </row>
    <row r="622" spans="1:92" s="17" customFormat="1">
      <c r="A622" s="6"/>
      <c r="B622" s="144"/>
      <c r="C622" s="145"/>
      <c r="D622" s="146"/>
      <c r="E622" s="147"/>
      <c r="F622" s="148"/>
      <c r="G622" s="149"/>
      <c r="H622" s="150"/>
      <c r="I622" s="150"/>
      <c r="J622" s="150"/>
      <c r="K622" s="151"/>
      <c r="L622" s="151"/>
      <c r="M622" s="150"/>
      <c r="N622" s="44"/>
      <c r="O622" s="152"/>
      <c r="P622" s="153"/>
      <c r="Q622" s="155"/>
      <c r="R622" s="154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  <c r="BO622" s="43"/>
      <c r="BP622" s="43"/>
      <c r="BQ622" s="43"/>
      <c r="BR622" s="43"/>
      <c r="BS622" s="43"/>
      <c r="BT622" s="43"/>
      <c r="BU622" s="43"/>
      <c r="BV622" s="43"/>
      <c r="BW622" s="43"/>
      <c r="BX622" s="43"/>
      <c r="BY622" s="43"/>
      <c r="BZ622" s="43"/>
      <c r="CA622" s="43"/>
      <c r="CB622" s="43"/>
      <c r="CC622" s="43"/>
      <c r="CD622" s="43"/>
      <c r="CE622" s="43"/>
      <c r="CF622" s="43"/>
      <c r="CG622" s="43"/>
      <c r="CH622" s="43"/>
      <c r="CI622" s="43"/>
      <c r="CJ622" s="43"/>
      <c r="CK622" s="43"/>
      <c r="CL622" s="43"/>
      <c r="CM622" s="43"/>
      <c r="CN622" s="43"/>
    </row>
    <row r="623" spans="1:92" s="17" customFormat="1">
      <c r="A623" s="6"/>
      <c r="B623" s="144"/>
      <c r="C623" s="145"/>
      <c r="D623" s="146"/>
      <c r="E623" s="147"/>
      <c r="F623" s="148"/>
      <c r="G623" s="149"/>
      <c r="H623" s="150"/>
      <c r="I623" s="150"/>
      <c r="J623" s="150"/>
      <c r="K623" s="151"/>
      <c r="L623" s="151"/>
      <c r="M623" s="150"/>
      <c r="N623" s="44"/>
      <c r="O623" s="152"/>
      <c r="P623" s="153"/>
      <c r="Q623" s="155"/>
      <c r="R623" s="154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  <c r="BO623" s="43"/>
      <c r="BP623" s="43"/>
      <c r="BQ623" s="43"/>
      <c r="BR623" s="43"/>
      <c r="BS623" s="43"/>
      <c r="BT623" s="43"/>
      <c r="BU623" s="43"/>
      <c r="BV623" s="43"/>
      <c r="BW623" s="43"/>
      <c r="BX623" s="43"/>
      <c r="BY623" s="43"/>
      <c r="BZ623" s="43"/>
      <c r="CA623" s="43"/>
      <c r="CB623" s="43"/>
      <c r="CC623" s="43"/>
      <c r="CD623" s="43"/>
      <c r="CE623" s="43"/>
      <c r="CF623" s="43"/>
      <c r="CG623" s="43"/>
      <c r="CH623" s="43"/>
      <c r="CI623" s="43"/>
      <c r="CJ623" s="43"/>
      <c r="CK623" s="43"/>
      <c r="CL623" s="43"/>
      <c r="CM623" s="43"/>
      <c r="CN623" s="43"/>
    </row>
    <row r="624" spans="1:92" s="17" customFormat="1">
      <c r="A624" s="6"/>
      <c r="B624" s="144"/>
      <c r="C624" s="145"/>
      <c r="D624" s="146"/>
      <c r="E624" s="147"/>
      <c r="F624" s="148"/>
      <c r="G624" s="149"/>
      <c r="H624" s="150"/>
      <c r="I624" s="150"/>
      <c r="J624" s="150"/>
      <c r="K624" s="151"/>
      <c r="L624" s="151"/>
      <c r="M624" s="150"/>
      <c r="N624" s="44"/>
      <c r="O624" s="152"/>
      <c r="P624" s="153"/>
      <c r="Q624" s="155"/>
      <c r="R624" s="154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  <c r="BO624" s="43"/>
      <c r="BP624" s="43"/>
      <c r="BQ624" s="43"/>
      <c r="BR624" s="43"/>
      <c r="BS624" s="43"/>
      <c r="BT624" s="43"/>
      <c r="BU624" s="43"/>
      <c r="BV624" s="43"/>
      <c r="BW624" s="43"/>
      <c r="BX624" s="43"/>
      <c r="BY624" s="43"/>
      <c r="BZ624" s="43"/>
      <c r="CA624" s="43"/>
      <c r="CB624" s="43"/>
      <c r="CC624" s="43"/>
      <c r="CD624" s="43"/>
      <c r="CE624" s="43"/>
      <c r="CF624" s="43"/>
      <c r="CG624" s="43"/>
      <c r="CH624" s="43"/>
      <c r="CI624" s="43"/>
      <c r="CJ624" s="43"/>
      <c r="CK624" s="43"/>
      <c r="CL624" s="43"/>
      <c r="CM624" s="43"/>
      <c r="CN624" s="43"/>
    </row>
    <row r="625" spans="1:92" s="17" customFormat="1">
      <c r="A625" s="6"/>
      <c r="B625" s="144"/>
      <c r="C625" s="145"/>
      <c r="D625" s="146"/>
      <c r="E625" s="147"/>
      <c r="F625" s="148"/>
      <c r="G625" s="149"/>
      <c r="H625" s="150"/>
      <c r="I625" s="150"/>
      <c r="J625" s="150"/>
      <c r="K625" s="151"/>
      <c r="L625" s="151"/>
      <c r="M625" s="150"/>
      <c r="N625" s="44"/>
      <c r="O625" s="152"/>
      <c r="P625" s="153"/>
      <c r="Q625" s="155"/>
      <c r="R625" s="154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  <c r="BO625" s="43"/>
      <c r="BP625" s="43"/>
      <c r="BQ625" s="43"/>
      <c r="BR625" s="43"/>
      <c r="BS625" s="43"/>
      <c r="BT625" s="43"/>
      <c r="BU625" s="43"/>
      <c r="BV625" s="43"/>
      <c r="BW625" s="43"/>
      <c r="BX625" s="43"/>
      <c r="BY625" s="43"/>
      <c r="BZ625" s="43"/>
      <c r="CA625" s="43"/>
      <c r="CB625" s="43"/>
      <c r="CC625" s="43"/>
      <c r="CD625" s="43"/>
      <c r="CE625" s="43"/>
      <c r="CF625" s="43"/>
      <c r="CG625" s="43"/>
      <c r="CH625" s="43"/>
      <c r="CI625" s="43"/>
      <c r="CJ625" s="43"/>
      <c r="CK625" s="43"/>
      <c r="CL625" s="43"/>
      <c r="CM625" s="43"/>
      <c r="CN625" s="43"/>
    </row>
    <row r="626" spans="1:92" s="17" customFormat="1">
      <c r="A626" s="6"/>
      <c r="B626" s="144"/>
      <c r="C626" s="145"/>
      <c r="D626" s="146"/>
      <c r="E626" s="147"/>
      <c r="F626" s="148"/>
      <c r="G626" s="149"/>
      <c r="H626" s="150"/>
      <c r="I626" s="150"/>
      <c r="J626" s="150"/>
      <c r="K626" s="151"/>
      <c r="L626" s="151"/>
      <c r="M626" s="150"/>
      <c r="N626" s="44"/>
      <c r="O626" s="152"/>
      <c r="P626" s="153"/>
      <c r="Q626" s="155"/>
      <c r="R626" s="154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43"/>
      <c r="BK626" s="43"/>
      <c r="BL626" s="43"/>
      <c r="BM626" s="43"/>
      <c r="BN626" s="43"/>
      <c r="BO626" s="43"/>
      <c r="BP626" s="43"/>
      <c r="BQ626" s="43"/>
      <c r="BR626" s="43"/>
      <c r="BS626" s="43"/>
      <c r="BT626" s="43"/>
      <c r="BU626" s="43"/>
      <c r="BV626" s="43"/>
      <c r="BW626" s="43"/>
      <c r="BX626" s="43"/>
      <c r="BY626" s="43"/>
      <c r="BZ626" s="43"/>
      <c r="CA626" s="43"/>
      <c r="CB626" s="43"/>
      <c r="CC626" s="43"/>
      <c r="CD626" s="43"/>
      <c r="CE626" s="43"/>
      <c r="CF626" s="43"/>
      <c r="CG626" s="43"/>
      <c r="CH626" s="43"/>
      <c r="CI626" s="43"/>
      <c r="CJ626" s="43"/>
      <c r="CK626" s="43"/>
      <c r="CL626" s="43"/>
      <c r="CM626" s="43"/>
      <c r="CN626" s="43"/>
    </row>
    <row r="627" spans="1:92" s="17" customFormat="1">
      <c r="A627" s="6"/>
      <c r="B627" s="144"/>
      <c r="C627" s="145"/>
      <c r="D627" s="146"/>
      <c r="E627" s="147"/>
      <c r="F627" s="148"/>
      <c r="G627" s="149"/>
      <c r="H627" s="150"/>
      <c r="I627" s="150"/>
      <c r="J627" s="150"/>
      <c r="K627" s="151"/>
      <c r="L627" s="151"/>
      <c r="M627" s="150"/>
      <c r="N627" s="44"/>
      <c r="O627" s="152"/>
      <c r="P627" s="153"/>
      <c r="Q627" s="155"/>
      <c r="R627" s="154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  <c r="BF627" s="43"/>
      <c r="BG627" s="43"/>
      <c r="BH627" s="43"/>
      <c r="BI627" s="43"/>
      <c r="BJ627" s="43"/>
      <c r="BK627" s="43"/>
      <c r="BL627" s="43"/>
      <c r="BM627" s="43"/>
      <c r="BN627" s="43"/>
      <c r="BO627" s="43"/>
      <c r="BP627" s="43"/>
      <c r="BQ627" s="43"/>
      <c r="BR627" s="43"/>
      <c r="BS627" s="43"/>
      <c r="BT627" s="43"/>
      <c r="BU627" s="43"/>
      <c r="BV627" s="43"/>
      <c r="BW627" s="43"/>
      <c r="BX627" s="43"/>
      <c r="BY627" s="43"/>
      <c r="BZ627" s="43"/>
      <c r="CA627" s="43"/>
      <c r="CB627" s="43"/>
      <c r="CC627" s="43"/>
      <c r="CD627" s="43"/>
      <c r="CE627" s="43"/>
      <c r="CF627" s="43"/>
      <c r="CG627" s="43"/>
      <c r="CH627" s="43"/>
      <c r="CI627" s="43"/>
      <c r="CJ627" s="43"/>
      <c r="CK627" s="43"/>
      <c r="CL627" s="43"/>
      <c r="CM627" s="43"/>
      <c r="CN627" s="43"/>
    </row>
    <row r="628" spans="1:92" s="17" customFormat="1">
      <c r="A628" s="6"/>
      <c r="B628" s="144"/>
      <c r="C628" s="145"/>
      <c r="D628" s="146"/>
      <c r="E628" s="147"/>
      <c r="F628" s="148"/>
      <c r="G628" s="149"/>
      <c r="H628" s="150"/>
      <c r="I628" s="150"/>
      <c r="J628" s="150"/>
      <c r="K628" s="151"/>
      <c r="L628" s="151"/>
      <c r="M628" s="150"/>
      <c r="N628" s="44"/>
      <c r="O628" s="152"/>
      <c r="P628" s="153"/>
      <c r="Q628" s="155"/>
      <c r="R628" s="154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  <c r="BF628" s="43"/>
      <c r="BG628" s="43"/>
      <c r="BH628" s="43"/>
      <c r="BI628" s="43"/>
      <c r="BJ628" s="43"/>
      <c r="BK628" s="43"/>
      <c r="BL628" s="43"/>
      <c r="BM628" s="43"/>
      <c r="BN628" s="43"/>
      <c r="BO628" s="43"/>
      <c r="BP628" s="43"/>
      <c r="BQ628" s="43"/>
      <c r="BR628" s="43"/>
      <c r="BS628" s="43"/>
      <c r="BT628" s="43"/>
      <c r="BU628" s="43"/>
      <c r="BV628" s="43"/>
      <c r="BW628" s="43"/>
      <c r="BX628" s="43"/>
      <c r="BY628" s="43"/>
      <c r="BZ628" s="43"/>
      <c r="CA628" s="43"/>
      <c r="CB628" s="43"/>
      <c r="CC628" s="43"/>
      <c r="CD628" s="43"/>
      <c r="CE628" s="43"/>
      <c r="CF628" s="43"/>
      <c r="CG628" s="43"/>
      <c r="CH628" s="43"/>
      <c r="CI628" s="43"/>
      <c r="CJ628" s="43"/>
      <c r="CK628" s="43"/>
      <c r="CL628" s="43"/>
      <c r="CM628" s="43"/>
      <c r="CN628" s="43"/>
    </row>
    <row r="629" spans="1:92" s="17" customFormat="1">
      <c r="A629" s="6"/>
      <c r="B629" s="144"/>
      <c r="C629" s="145"/>
      <c r="D629" s="146"/>
      <c r="E629" s="147"/>
      <c r="F629" s="148"/>
      <c r="G629" s="149"/>
      <c r="H629" s="150"/>
      <c r="I629" s="150"/>
      <c r="J629" s="150"/>
      <c r="K629" s="151"/>
      <c r="L629" s="151"/>
      <c r="M629" s="150"/>
      <c r="N629" s="44"/>
      <c r="O629" s="152"/>
      <c r="P629" s="153"/>
      <c r="Q629" s="155"/>
      <c r="R629" s="154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43"/>
      <c r="BK629" s="43"/>
      <c r="BL629" s="43"/>
      <c r="BM629" s="43"/>
      <c r="BN629" s="43"/>
      <c r="BO629" s="43"/>
      <c r="BP629" s="43"/>
      <c r="BQ629" s="43"/>
      <c r="BR629" s="43"/>
      <c r="BS629" s="43"/>
      <c r="BT629" s="43"/>
      <c r="BU629" s="43"/>
      <c r="BV629" s="43"/>
      <c r="BW629" s="43"/>
      <c r="BX629" s="43"/>
      <c r="BY629" s="43"/>
      <c r="BZ629" s="43"/>
      <c r="CA629" s="43"/>
      <c r="CB629" s="43"/>
      <c r="CC629" s="43"/>
      <c r="CD629" s="43"/>
      <c r="CE629" s="43"/>
      <c r="CF629" s="43"/>
      <c r="CG629" s="43"/>
      <c r="CH629" s="43"/>
      <c r="CI629" s="43"/>
      <c r="CJ629" s="43"/>
      <c r="CK629" s="43"/>
      <c r="CL629" s="43"/>
      <c r="CM629" s="43"/>
      <c r="CN629" s="43"/>
    </row>
    <row r="630" spans="1:92" s="17" customFormat="1">
      <c r="A630" s="6"/>
      <c r="B630" s="144"/>
      <c r="C630" s="145"/>
      <c r="D630" s="146"/>
      <c r="E630" s="147"/>
      <c r="F630" s="148"/>
      <c r="G630" s="149"/>
      <c r="H630" s="150"/>
      <c r="I630" s="150"/>
      <c r="J630" s="150"/>
      <c r="K630" s="151"/>
      <c r="L630" s="151"/>
      <c r="M630" s="150"/>
      <c r="N630" s="44"/>
      <c r="O630" s="152"/>
      <c r="P630" s="153"/>
      <c r="Q630" s="155"/>
      <c r="R630" s="154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  <c r="BE630" s="43"/>
      <c r="BF630" s="43"/>
      <c r="BG630" s="43"/>
      <c r="BH630" s="43"/>
      <c r="BI630" s="43"/>
      <c r="BJ630" s="43"/>
      <c r="BK630" s="43"/>
      <c r="BL630" s="43"/>
      <c r="BM630" s="43"/>
      <c r="BN630" s="43"/>
      <c r="BO630" s="43"/>
      <c r="BP630" s="43"/>
      <c r="BQ630" s="43"/>
      <c r="BR630" s="43"/>
      <c r="BS630" s="43"/>
      <c r="BT630" s="43"/>
      <c r="BU630" s="43"/>
      <c r="BV630" s="43"/>
      <c r="BW630" s="43"/>
      <c r="BX630" s="43"/>
      <c r="BY630" s="43"/>
      <c r="BZ630" s="43"/>
      <c r="CA630" s="43"/>
      <c r="CB630" s="43"/>
      <c r="CC630" s="43"/>
      <c r="CD630" s="43"/>
      <c r="CE630" s="43"/>
      <c r="CF630" s="43"/>
      <c r="CG630" s="43"/>
      <c r="CH630" s="43"/>
      <c r="CI630" s="43"/>
      <c r="CJ630" s="43"/>
      <c r="CK630" s="43"/>
      <c r="CL630" s="43"/>
      <c r="CM630" s="43"/>
      <c r="CN630" s="43"/>
    </row>
    <row r="631" spans="1:92" s="17" customFormat="1">
      <c r="A631" s="6"/>
      <c r="B631" s="144"/>
      <c r="C631" s="145"/>
      <c r="D631" s="146"/>
      <c r="E631" s="147"/>
      <c r="F631" s="148"/>
      <c r="G631" s="149"/>
      <c r="H631" s="150"/>
      <c r="I631" s="150"/>
      <c r="J631" s="150"/>
      <c r="K631" s="151"/>
      <c r="L631" s="151"/>
      <c r="M631" s="150"/>
      <c r="N631" s="44"/>
      <c r="O631" s="152"/>
      <c r="P631" s="153"/>
      <c r="Q631" s="155"/>
      <c r="R631" s="154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43"/>
      <c r="BK631" s="43"/>
      <c r="BL631" s="43"/>
      <c r="BM631" s="43"/>
      <c r="BN631" s="43"/>
      <c r="BO631" s="43"/>
      <c r="BP631" s="43"/>
      <c r="BQ631" s="43"/>
      <c r="BR631" s="43"/>
      <c r="BS631" s="43"/>
      <c r="BT631" s="43"/>
      <c r="BU631" s="43"/>
      <c r="BV631" s="43"/>
      <c r="BW631" s="43"/>
      <c r="BX631" s="43"/>
      <c r="BY631" s="43"/>
      <c r="BZ631" s="43"/>
      <c r="CA631" s="43"/>
      <c r="CB631" s="43"/>
      <c r="CC631" s="43"/>
      <c r="CD631" s="43"/>
      <c r="CE631" s="43"/>
      <c r="CF631" s="43"/>
      <c r="CG631" s="43"/>
      <c r="CH631" s="43"/>
      <c r="CI631" s="43"/>
      <c r="CJ631" s="43"/>
      <c r="CK631" s="43"/>
      <c r="CL631" s="43"/>
      <c r="CM631" s="43"/>
      <c r="CN631" s="43"/>
    </row>
    <row r="632" spans="1:92" s="17" customFormat="1">
      <c r="A632" s="6"/>
      <c r="B632" s="144"/>
      <c r="C632" s="145"/>
      <c r="D632" s="146"/>
      <c r="E632" s="147"/>
      <c r="F632" s="148"/>
      <c r="G632" s="149"/>
      <c r="H632" s="150"/>
      <c r="I632" s="150"/>
      <c r="J632" s="150"/>
      <c r="K632" s="151"/>
      <c r="L632" s="151"/>
      <c r="M632" s="150"/>
      <c r="N632" s="44"/>
      <c r="O632" s="152"/>
      <c r="P632" s="153"/>
      <c r="Q632" s="155"/>
      <c r="R632" s="154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  <c r="BL632" s="43"/>
      <c r="BM632" s="43"/>
      <c r="BN632" s="43"/>
      <c r="BO632" s="43"/>
      <c r="BP632" s="43"/>
      <c r="BQ632" s="43"/>
      <c r="BR632" s="43"/>
      <c r="BS632" s="43"/>
      <c r="BT632" s="43"/>
      <c r="BU632" s="43"/>
      <c r="BV632" s="43"/>
      <c r="BW632" s="43"/>
      <c r="BX632" s="43"/>
      <c r="BY632" s="43"/>
      <c r="BZ632" s="43"/>
      <c r="CA632" s="43"/>
      <c r="CB632" s="43"/>
      <c r="CC632" s="43"/>
      <c r="CD632" s="43"/>
      <c r="CE632" s="43"/>
      <c r="CF632" s="43"/>
      <c r="CG632" s="43"/>
      <c r="CH632" s="43"/>
      <c r="CI632" s="43"/>
      <c r="CJ632" s="43"/>
      <c r="CK632" s="43"/>
      <c r="CL632" s="43"/>
      <c r="CM632" s="43"/>
      <c r="CN632" s="43"/>
    </row>
    <row r="633" spans="1:92" s="17" customFormat="1">
      <c r="A633" s="6"/>
      <c r="B633" s="144"/>
      <c r="C633" s="145"/>
      <c r="D633" s="146"/>
      <c r="E633" s="147"/>
      <c r="F633" s="148"/>
      <c r="G633" s="149"/>
      <c r="H633" s="150"/>
      <c r="I633" s="150"/>
      <c r="J633" s="150"/>
      <c r="K633" s="151"/>
      <c r="L633" s="151"/>
      <c r="M633" s="150"/>
      <c r="N633" s="44"/>
      <c r="O633" s="152"/>
      <c r="P633" s="153"/>
      <c r="Q633" s="155"/>
      <c r="R633" s="154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  <c r="BF633" s="43"/>
      <c r="BG633" s="43"/>
      <c r="BH633" s="43"/>
      <c r="BI633" s="43"/>
      <c r="BJ633" s="43"/>
      <c r="BK633" s="43"/>
      <c r="BL633" s="43"/>
      <c r="BM633" s="43"/>
      <c r="BN633" s="43"/>
      <c r="BO633" s="43"/>
      <c r="BP633" s="43"/>
      <c r="BQ633" s="43"/>
      <c r="BR633" s="43"/>
      <c r="BS633" s="43"/>
      <c r="BT633" s="43"/>
      <c r="BU633" s="43"/>
      <c r="BV633" s="43"/>
      <c r="BW633" s="43"/>
      <c r="BX633" s="43"/>
      <c r="BY633" s="43"/>
      <c r="BZ633" s="43"/>
      <c r="CA633" s="43"/>
      <c r="CB633" s="43"/>
      <c r="CC633" s="43"/>
      <c r="CD633" s="43"/>
      <c r="CE633" s="43"/>
      <c r="CF633" s="43"/>
      <c r="CG633" s="43"/>
      <c r="CH633" s="43"/>
      <c r="CI633" s="43"/>
      <c r="CJ633" s="43"/>
      <c r="CK633" s="43"/>
      <c r="CL633" s="43"/>
      <c r="CM633" s="43"/>
      <c r="CN633" s="43"/>
    </row>
    <row r="634" spans="1:92" s="17" customFormat="1">
      <c r="A634" s="6"/>
      <c r="B634" s="144"/>
      <c r="C634" s="145"/>
      <c r="D634" s="146"/>
      <c r="E634" s="147"/>
      <c r="F634" s="148"/>
      <c r="G634" s="149"/>
      <c r="H634" s="150"/>
      <c r="I634" s="150"/>
      <c r="J634" s="150"/>
      <c r="K634" s="151"/>
      <c r="L634" s="151"/>
      <c r="M634" s="150"/>
      <c r="N634" s="44"/>
      <c r="O634" s="152"/>
      <c r="P634" s="153"/>
      <c r="Q634" s="155"/>
      <c r="R634" s="154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43"/>
      <c r="AY634" s="43"/>
      <c r="AZ634" s="43"/>
      <c r="BA634" s="43"/>
      <c r="BB634" s="43"/>
      <c r="BC634" s="43"/>
      <c r="BD634" s="43"/>
      <c r="BE634" s="43"/>
      <c r="BF634" s="43"/>
      <c r="BG634" s="43"/>
      <c r="BH634" s="43"/>
      <c r="BI634" s="43"/>
      <c r="BJ634" s="43"/>
      <c r="BK634" s="43"/>
      <c r="BL634" s="43"/>
      <c r="BM634" s="43"/>
      <c r="BN634" s="43"/>
      <c r="BO634" s="43"/>
      <c r="BP634" s="43"/>
      <c r="BQ634" s="43"/>
      <c r="BR634" s="43"/>
      <c r="BS634" s="43"/>
      <c r="BT634" s="43"/>
      <c r="BU634" s="43"/>
      <c r="BV634" s="43"/>
      <c r="BW634" s="43"/>
      <c r="BX634" s="43"/>
      <c r="BY634" s="43"/>
      <c r="BZ634" s="43"/>
      <c r="CA634" s="43"/>
      <c r="CB634" s="43"/>
      <c r="CC634" s="43"/>
      <c r="CD634" s="43"/>
      <c r="CE634" s="43"/>
      <c r="CF634" s="43"/>
      <c r="CG634" s="43"/>
      <c r="CH634" s="43"/>
      <c r="CI634" s="43"/>
      <c r="CJ634" s="43"/>
      <c r="CK634" s="43"/>
      <c r="CL634" s="43"/>
      <c r="CM634" s="43"/>
      <c r="CN634" s="43"/>
    </row>
    <row r="635" spans="1:92" s="17" customFormat="1">
      <c r="A635" s="6"/>
      <c r="B635" s="144"/>
      <c r="C635" s="145"/>
      <c r="D635" s="146"/>
      <c r="E635" s="147"/>
      <c r="F635" s="148"/>
      <c r="G635" s="149"/>
      <c r="H635" s="150"/>
      <c r="I635" s="150"/>
      <c r="J635" s="150"/>
      <c r="K635" s="151"/>
      <c r="L635" s="151"/>
      <c r="M635" s="150"/>
      <c r="N635" s="44"/>
      <c r="O635" s="152"/>
      <c r="P635" s="153"/>
      <c r="Q635" s="155"/>
      <c r="R635" s="154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  <c r="BE635" s="43"/>
      <c r="BF635" s="43"/>
      <c r="BG635" s="43"/>
      <c r="BH635" s="43"/>
      <c r="BI635" s="43"/>
      <c r="BJ635" s="43"/>
      <c r="BK635" s="43"/>
      <c r="BL635" s="43"/>
      <c r="BM635" s="43"/>
      <c r="BN635" s="43"/>
      <c r="BO635" s="43"/>
      <c r="BP635" s="43"/>
      <c r="BQ635" s="43"/>
      <c r="BR635" s="43"/>
      <c r="BS635" s="43"/>
      <c r="BT635" s="43"/>
      <c r="BU635" s="43"/>
      <c r="BV635" s="43"/>
      <c r="BW635" s="43"/>
      <c r="BX635" s="43"/>
      <c r="BY635" s="43"/>
      <c r="BZ635" s="43"/>
      <c r="CA635" s="43"/>
      <c r="CB635" s="43"/>
      <c r="CC635" s="43"/>
      <c r="CD635" s="43"/>
      <c r="CE635" s="43"/>
      <c r="CF635" s="43"/>
      <c r="CG635" s="43"/>
      <c r="CH635" s="43"/>
      <c r="CI635" s="43"/>
      <c r="CJ635" s="43"/>
      <c r="CK635" s="43"/>
      <c r="CL635" s="43"/>
      <c r="CM635" s="43"/>
      <c r="CN635" s="43"/>
    </row>
    <row r="636" spans="1:92" s="17" customFormat="1">
      <c r="A636" s="6"/>
      <c r="B636" s="144"/>
      <c r="C636" s="145"/>
      <c r="D636" s="146"/>
      <c r="E636" s="147"/>
      <c r="F636" s="148"/>
      <c r="G636" s="149"/>
      <c r="H636" s="150"/>
      <c r="I636" s="150"/>
      <c r="J636" s="150"/>
      <c r="K636" s="151"/>
      <c r="L636" s="151"/>
      <c r="M636" s="150"/>
      <c r="N636" s="44"/>
      <c r="O636" s="152"/>
      <c r="P636" s="153"/>
      <c r="Q636" s="155"/>
      <c r="R636" s="154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  <c r="BE636" s="43"/>
      <c r="BF636" s="43"/>
      <c r="BG636" s="43"/>
      <c r="BH636" s="43"/>
      <c r="BI636" s="43"/>
      <c r="BJ636" s="43"/>
      <c r="BK636" s="43"/>
      <c r="BL636" s="43"/>
      <c r="BM636" s="43"/>
      <c r="BN636" s="43"/>
      <c r="BO636" s="43"/>
      <c r="BP636" s="43"/>
      <c r="BQ636" s="43"/>
      <c r="BR636" s="43"/>
      <c r="BS636" s="43"/>
      <c r="BT636" s="43"/>
      <c r="BU636" s="43"/>
      <c r="BV636" s="43"/>
      <c r="BW636" s="43"/>
      <c r="BX636" s="43"/>
      <c r="BY636" s="43"/>
      <c r="BZ636" s="43"/>
      <c r="CA636" s="43"/>
      <c r="CB636" s="43"/>
      <c r="CC636" s="43"/>
      <c r="CD636" s="43"/>
      <c r="CE636" s="43"/>
      <c r="CF636" s="43"/>
      <c r="CG636" s="43"/>
      <c r="CH636" s="43"/>
      <c r="CI636" s="43"/>
      <c r="CJ636" s="43"/>
      <c r="CK636" s="43"/>
      <c r="CL636" s="43"/>
      <c r="CM636" s="43"/>
      <c r="CN636" s="43"/>
    </row>
    <row r="637" spans="1:92" s="17" customFormat="1">
      <c r="A637" s="6"/>
      <c r="B637" s="144"/>
      <c r="C637" s="145"/>
      <c r="D637" s="146"/>
      <c r="E637" s="147"/>
      <c r="F637" s="148"/>
      <c r="G637" s="149"/>
      <c r="H637" s="150"/>
      <c r="I637" s="150"/>
      <c r="J637" s="150"/>
      <c r="K637" s="151"/>
      <c r="L637" s="151"/>
      <c r="M637" s="150"/>
      <c r="N637" s="44"/>
      <c r="O637" s="152"/>
      <c r="P637" s="153"/>
      <c r="Q637" s="155"/>
      <c r="R637" s="154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43"/>
      <c r="BK637" s="43"/>
      <c r="BL637" s="43"/>
      <c r="BM637" s="43"/>
      <c r="BN637" s="43"/>
      <c r="BO637" s="43"/>
      <c r="BP637" s="43"/>
      <c r="BQ637" s="43"/>
      <c r="BR637" s="43"/>
      <c r="BS637" s="43"/>
      <c r="BT637" s="43"/>
      <c r="BU637" s="43"/>
      <c r="BV637" s="43"/>
      <c r="BW637" s="43"/>
      <c r="BX637" s="43"/>
      <c r="BY637" s="43"/>
      <c r="BZ637" s="43"/>
      <c r="CA637" s="43"/>
      <c r="CB637" s="43"/>
      <c r="CC637" s="43"/>
      <c r="CD637" s="43"/>
      <c r="CE637" s="43"/>
      <c r="CF637" s="43"/>
      <c r="CG637" s="43"/>
      <c r="CH637" s="43"/>
      <c r="CI637" s="43"/>
      <c r="CJ637" s="43"/>
      <c r="CK637" s="43"/>
      <c r="CL637" s="43"/>
      <c r="CM637" s="43"/>
      <c r="CN637" s="43"/>
    </row>
    <row r="638" spans="1:92" s="17" customFormat="1">
      <c r="A638" s="6"/>
      <c r="B638" s="144"/>
      <c r="C638" s="145"/>
      <c r="D638" s="146"/>
      <c r="E638" s="147"/>
      <c r="F638" s="148"/>
      <c r="G638" s="149"/>
      <c r="H638" s="150"/>
      <c r="I638" s="150"/>
      <c r="J638" s="150"/>
      <c r="K638" s="151"/>
      <c r="L638" s="151"/>
      <c r="M638" s="150"/>
      <c r="N638" s="44"/>
      <c r="O638" s="152"/>
      <c r="P638" s="153"/>
      <c r="Q638" s="155"/>
      <c r="R638" s="154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  <c r="BF638" s="43"/>
      <c r="BG638" s="43"/>
      <c r="BH638" s="43"/>
      <c r="BI638" s="43"/>
      <c r="BJ638" s="43"/>
      <c r="BK638" s="43"/>
      <c r="BL638" s="43"/>
      <c r="BM638" s="43"/>
      <c r="BN638" s="43"/>
      <c r="BO638" s="43"/>
      <c r="BP638" s="43"/>
      <c r="BQ638" s="43"/>
      <c r="BR638" s="43"/>
      <c r="BS638" s="43"/>
      <c r="BT638" s="43"/>
      <c r="BU638" s="43"/>
      <c r="BV638" s="43"/>
      <c r="BW638" s="43"/>
      <c r="BX638" s="43"/>
      <c r="BY638" s="43"/>
      <c r="BZ638" s="43"/>
      <c r="CA638" s="43"/>
      <c r="CB638" s="43"/>
      <c r="CC638" s="43"/>
      <c r="CD638" s="43"/>
      <c r="CE638" s="43"/>
      <c r="CF638" s="43"/>
      <c r="CG638" s="43"/>
      <c r="CH638" s="43"/>
      <c r="CI638" s="43"/>
      <c r="CJ638" s="43"/>
      <c r="CK638" s="43"/>
      <c r="CL638" s="43"/>
      <c r="CM638" s="43"/>
      <c r="CN638" s="43"/>
    </row>
    <row r="639" spans="1:92" s="17" customFormat="1">
      <c r="A639" s="6"/>
      <c r="B639" s="144"/>
      <c r="C639" s="145"/>
      <c r="D639" s="146"/>
      <c r="E639" s="147"/>
      <c r="F639" s="148"/>
      <c r="G639" s="149"/>
      <c r="H639" s="150"/>
      <c r="I639" s="150"/>
      <c r="J639" s="150"/>
      <c r="K639" s="151"/>
      <c r="L639" s="151"/>
      <c r="M639" s="150"/>
      <c r="N639" s="44"/>
      <c r="O639" s="152"/>
      <c r="P639" s="153"/>
      <c r="Q639" s="155"/>
      <c r="R639" s="154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  <c r="BE639" s="43"/>
      <c r="BF639" s="43"/>
      <c r="BG639" s="43"/>
      <c r="BH639" s="43"/>
      <c r="BI639" s="43"/>
      <c r="BJ639" s="43"/>
      <c r="BK639" s="43"/>
      <c r="BL639" s="43"/>
      <c r="BM639" s="43"/>
      <c r="BN639" s="43"/>
      <c r="BO639" s="43"/>
      <c r="BP639" s="43"/>
      <c r="BQ639" s="43"/>
      <c r="BR639" s="43"/>
      <c r="BS639" s="43"/>
      <c r="BT639" s="43"/>
      <c r="BU639" s="43"/>
      <c r="BV639" s="43"/>
      <c r="BW639" s="43"/>
      <c r="BX639" s="43"/>
      <c r="BY639" s="43"/>
      <c r="BZ639" s="43"/>
      <c r="CA639" s="43"/>
      <c r="CB639" s="43"/>
      <c r="CC639" s="43"/>
      <c r="CD639" s="43"/>
      <c r="CE639" s="43"/>
      <c r="CF639" s="43"/>
      <c r="CG639" s="43"/>
      <c r="CH639" s="43"/>
      <c r="CI639" s="43"/>
      <c r="CJ639" s="43"/>
      <c r="CK639" s="43"/>
      <c r="CL639" s="43"/>
      <c r="CM639" s="43"/>
      <c r="CN639" s="43"/>
    </row>
    <row r="640" spans="1:92" s="32" customFormat="1">
      <c r="A640" s="60"/>
      <c r="B640" s="144"/>
      <c r="C640" s="145"/>
      <c r="D640" s="146"/>
      <c r="E640" s="147"/>
      <c r="F640" s="148"/>
      <c r="G640" s="149"/>
      <c r="H640" s="150"/>
      <c r="I640" s="150"/>
      <c r="J640" s="150"/>
      <c r="K640" s="151"/>
      <c r="L640" s="151"/>
      <c r="M640" s="150"/>
      <c r="N640" s="44"/>
      <c r="O640" s="152"/>
      <c r="P640" s="153"/>
      <c r="Q640" s="155"/>
      <c r="R640" s="154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  <c r="BF640" s="43"/>
      <c r="BG640" s="43"/>
      <c r="BH640" s="43"/>
      <c r="BI640" s="43"/>
      <c r="BJ640" s="43"/>
      <c r="BK640" s="43"/>
      <c r="BL640" s="43"/>
      <c r="BM640" s="43"/>
      <c r="BN640" s="43"/>
      <c r="BO640" s="43"/>
      <c r="BP640" s="43"/>
      <c r="BQ640" s="43"/>
      <c r="BR640" s="43"/>
      <c r="BS640" s="43"/>
      <c r="BT640" s="43"/>
      <c r="BU640" s="43"/>
      <c r="BV640" s="43"/>
      <c r="BW640" s="43"/>
      <c r="BX640" s="43"/>
      <c r="BY640" s="43"/>
      <c r="BZ640" s="43"/>
      <c r="CA640" s="43"/>
      <c r="CB640" s="43"/>
      <c r="CC640" s="43"/>
      <c r="CD640" s="43"/>
      <c r="CE640" s="43"/>
      <c r="CF640" s="43"/>
      <c r="CG640" s="43"/>
      <c r="CH640" s="43"/>
      <c r="CI640" s="43"/>
      <c r="CJ640" s="43"/>
      <c r="CK640" s="43"/>
      <c r="CL640" s="43"/>
      <c r="CM640" s="43"/>
      <c r="CN640" s="43"/>
    </row>
    <row r="641" spans="1:92">
      <c r="A641" s="305"/>
      <c r="B641" s="144"/>
      <c r="C641" s="145"/>
      <c r="D641" s="146"/>
      <c r="E641" s="147"/>
      <c r="F641" s="148"/>
      <c r="G641" s="149"/>
      <c r="H641" s="150"/>
      <c r="I641" s="150"/>
      <c r="J641" s="150"/>
      <c r="K641" s="151"/>
      <c r="L641" s="151"/>
      <c r="M641" s="150"/>
      <c r="N641" s="44"/>
      <c r="O641" s="152"/>
      <c r="P641" s="153"/>
      <c r="Q641" s="155"/>
      <c r="R641" s="154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  <c r="BF641" s="43"/>
      <c r="BG641" s="43"/>
      <c r="BH641" s="43"/>
      <c r="BI641" s="43"/>
      <c r="BJ641" s="43"/>
      <c r="BK641" s="43"/>
      <c r="BL641" s="43"/>
      <c r="BM641" s="43"/>
      <c r="BN641" s="43"/>
      <c r="BO641" s="43"/>
      <c r="BP641" s="43"/>
      <c r="BQ641" s="43"/>
      <c r="BR641" s="43"/>
      <c r="BS641" s="43"/>
      <c r="BT641" s="43"/>
      <c r="BU641" s="43"/>
      <c r="BV641" s="43"/>
      <c r="BW641" s="43"/>
      <c r="BX641" s="43"/>
      <c r="BY641" s="43"/>
      <c r="BZ641" s="43"/>
      <c r="CA641" s="43"/>
      <c r="CB641" s="43"/>
      <c r="CC641" s="43"/>
      <c r="CD641" s="43"/>
      <c r="CE641" s="43"/>
      <c r="CF641" s="43"/>
      <c r="CG641" s="43"/>
      <c r="CH641" s="43"/>
      <c r="CI641" s="43"/>
      <c r="CJ641" s="43"/>
      <c r="CK641" s="43"/>
      <c r="CL641" s="43"/>
      <c r="CM641" s="43"/>
      <c r="CN641" s="43"/>
    </row>
    <row r="642" spans="1:92">
      <c r="B642" s="33"/>
      <c r="C642" s="42"/>
      <c r="D642" s="34"/>
      <c r="E642" s="35"/>
      <c r="F642" s="28"/>
      <c r="G642" s="40"/>
      <c r="H642" s="21"/>
      <c r="I642" s="21"/>
      <c r="J642" s="21"/>
      <c r="K642" s="36"/>
      <c r="L642" s="36"/>
      <c r="M642" s="21"/>
      <c r="N642" s="22"/>
      <c r="O642" s="29"/>
      <c r="P642" s="37"/>
      <c r="Q642" s="38"/>
      <c r="Y642" s="32"/>
      <c r="Z642" s="32"/>
      <c r="AA642" s="32"/>
      <c r="AB642" s="32"/>
      <c r="AC642" s="32"/>
      <c r="AD642" s="32"/>
      <c r="AE642" s="32"/>
      <c r="AF642" s="32"/>
      <c r="AG642" s="32"/>
    </row>
  </sheetData>
  <sheetProtection formatCells="0" formatColumns="0" formatRows="0" insertColumns="0" insertRows="0" insertHyperlinks="0" deleteColumns="0" deleteRows="0" sort="0" autoFilter="0" pivotTables="0"/>
  <autoFilter ref="B2:R207" xr:uid="{00000000-0009-0000-0000-000000000000}"/>
  <mergeCells count="2">
    <mergeCell ref="B1:Q1"/>
    <mergeCell ref="S4:T5"/>
  </mergeCells>
  <phoneticPr fontId="2" type="noConversion"/>
  <hyperlinks>
    <hyperlink ref="P16" r:id="rId1" xr:uid="{00000000-0004-0000-0000-000000000000}"/>
    <hyperlink ref="P17" r:id="rId2" xr:uid="{00000000-0004-0000-0000-000001000000}"/>
    <hyperlink ref="P21" r:id="rId3" xr:uid="{00000000-0004-0000-0000-000002000000}"/>
    <hyperlink ref="P24" r:id="rId4" display="https://naturalsupp.ru/catalog/aminokisloty/860/" xr:uid="{00000000-0004-0000-0000-000003000000}"/>
    <hyperlink ref="P25" r:id="rId5" xr:uid="{00000000-0004-0000-0000-000004000000}"/>
    <hyperlink ref="P26" r:id="rId6" xr:uid="{00000000-0004-0000-0000-000005000000}"/>
    <hyperlink ref="P27" r:id="rId7" xr:uid="{00000000-0004-0000-0000-000006000000}"/>
    <hyperlink ref="P28" r:id="rId8" display="https://naturalsupp.ru/catalog/aminokisloty/828/" xr:uid="{00000000-0004-0000-0000-000007000000}"/>
    <hyperlink ref="P29" r:id="rId9" display="https://naturalsupp.ru/catalog/aminokisloty/840/" xr:uid="{00000000-0004-0000-0000-000008000000}"/>
    <hyperlink ref="P30" r:id="rId10" xr:uid="{00000000-0004-0000-0000-000009000000}"/>
    <hyperlink ref="P31" r:id="rId11" xr:uid="{00000000-0004-0000-0000-00000A000000}"/>
    <hyperlink ref="P32" r:id="rId12" xr:uid="{00000000-0004-0000-0000-00000B000000}"/>
    <hyperlink ref="P34" r:id="rId13" xr:uid="{00000000-0004-0000-0000-00000C000000}"/>
    <hyperlink ref="P35" r:id="rId14" xr:uid="{00000000-0004-0000-0000-00000D000000}"/>
    <hyperlink ref="P36" r:id="rId15" xr:uid="{00000000-0004-0000-0000-00000E000000}"/>
    <hyperlink ref="P37" r:id="rId16" xr:uid="{00000000-0004-0000-0000-00000F000000}"/>
    <hyperlink ref="P38" r:id="rId17" xr:uid="{00000000-0004-0000-0000-000010000000}"/>
    <hyperlink ref="P56" r:id="rId18" xr:uid="{00000000-0004-0000-0000-000011000000}"/>
    <hyperlink ref="P52" r:id="rId19" xr:uid="{00000000-0004-0000-0000-000012000000}"/>
    <hyperlink ref="P54" r:id="rId20" xr:uid="{00000000-0004-0000-0000-000013000000}"/>
    <hyperlink ref="P123" r:id="rId21" xr:uid="{00000000-0004-0000-0000-000014000000}"/>
    <hyperlink ref="P18" r:id="rId22" xr:uid="{00000000-0004-0000-0000-000015000000}"/>
    <hyperlink ref="P20" r:id="rId23" display="https://naturalsupp.ru/catalog/son/743/" xr:uid="{00000000-0004-0000-0000-000016000000}"/>
    <hyperlink ref="P61" r:id="rId24" xr:uid="{00000000-0004-0000-0000-000017000000}"/>
    <hyperlink ref="P62" r:id="rId25" xr:uid="{00000000-0004-0000-0000-000018000000}"/>
    <hyperlink ref="P57" r:id="rId26" xr:uid="{00000000-0004-0000-0000-000019000000}"/>
    <hyperlink ref="P60" r:id="rId27" xr:uid="{00000000-0004-0000-0000-00001A000000}"/>
    <hyperlink ref="P59" r:id="rId28" xr:uid="{00000000-0004-0000-0000-00001B000000}"/>
    <hyperlink ref="P68" r:id="rId29" display="https://naturalsupp.ru/catalog/dobavki_dlya_vegetariantsev/2502/" xr:uid="{00000000-0004-0000-0000-00001C000000}"/>
    <hyperlink ref="P69" r:id="rId30" xr:uid="{00000000-0004-0000-0000-00001D000000}"/>
    <hyperlink ref="P71" r:id="rId31" xr:uid="{00000000-0004-0000-0000-00001E000000}"/>
    <hyperlink ref="P72" r:id="rId32" xr:uid="{00000000-0004-0000-0000-00001F000000}"/>
    <hyperlink ref="P73" r:id="rId33" xr:uid="{00000000-0004-0000-0000-000020000000}"/>
    <hyperlink ref="P74" r:id="rId34" xr:uid="{00000000-0004-0000-0000-000021000000}"/>
    <hyperlink ref="P75" r:id="rId35" xr:uid="{00000000-0004-0000-0000-000022000000}"/>
    <hyperlink ref="P76" r:id="rId36" xr:uid="{00000000-0004-0000-0000-000023000000}"/>
    <hyperlink ref="P78" r:id="rId37" xr:uid="{00000000-0004-0000-0000-000024000000}"/>
    <hyperlink ref="P86" r:id="rId38" xr:uid="{00000000-0004-0000-0000-000025000000}"/>
    <hyperlink ref="P129" r:id="rId39" xr:uid="{00000000-0004-0000-0000-000026000000}"/>
    <hyperlink ref="P15" r:id="rId40" display="https://naturalsupp.ru/catalog/dieta-i-pohudenie/752/" xr:uid="{00000000-0004-0000-0000-000027000000}"/>
    <hyperlink ref="P88" r:id="rId41" xr:uid="{00000000-0004-0000-0000-000028000000}"/>
    <hyperlink ref="P165" r:id="rId42" xr:uid="{00000000-0004-0000-0000-000029000000}"/>
    <hyperlink ref="P162" r:id="rId43" xr:uid="{00000000-0004-0000-0000-00002A000000}"/>
    <hyperlink ref="P164" r:id="rId44" xr:uid="{00000000-0004-0000-0000-00002B000000}"/>
    <hyperlink ref="P166" r:id="rId45" xr:uid="{00000000-0004-0000-0000-00002C000000}"/>
    <hyperlink ref="P167" r:id="rId46" xr:uid="{00000000-0004-0000-0000-00002D000000}"/>
    <hyperlink ref="P163" r:id="rId47" xr:uid="{00000000-0004-0000-0000-00002E000000}"/>
    <hyperlink ref="P161" r:id="rId48" xr:uid="{00000000-0004-0000-0000-00002F000000}"/>
    <hyperlink ref="P143" r:id="rId49" xr:uid="{00000000-0004-0000-0000-000030000000}"/>
    <hyperlink ref="P144" r:id="rId50" xr:uid="{00000000-0004-0000-0000-000031000000}"/>
    <hyperlink ref="P145" r:id="rId51" xr:uid="{00000000-0004-0000-0000-000032000000}"/>
    <hyperlink ref="P146" r:id="rId52" xr:uid="{00000000-0004-0000-0000-000033000000}"/>
    <hyperlink ref="P147" r:id="rId53" xr:uid="{00000000-0004-0000-0000-000034000000}"/>
    <hyperlink ref="P148" r:id="rId54" xr:uid="{00000000-0004-0000-0000-000035000000}"/>
    <hyperlink ref="P150" r:id="rId55" xr:uid="{00000000-0004-0000-0000-000036000000}"/>
    <hyperlink ref="P151" r:id="rId56" xr:uid="{00000000-0004-0000-0000-000037000000}"/>
    <hyperlink ref="P152" r:id="rId57" xr:uid="{00000000-0004-0000-0000-000038000000}"/>
    <hyperlink ref="P122" r:id="rId58" xr:uid="{00000000-0004-0000-0000-000039000000}"/>
    <hyperlink ref="P153" r:id="rId59" xr:uid="{00000000-0004-0000-0000-00003A000000}"/>
    <hyperlink ref="P154" r:id="rId60" xr:uid="{00000000-0004-0000-0000-00003B000000}"/>
    <hyperlink ref="P155" r:id="rId61" xr:uid="{00000000-0004-0000-0000-00003C000000}"/>
    <hyperlink ref="P156" r:id="rId62" xr:uid="{00000000-0004-0000-0000-00003D000000}"/>
    <hyperlink ref="P70" r:id="rId63" xr:uid="{00000000-0004-0000-0000-00003E000000}"/>
    <hyperlink ref="P51" r:id="rId64" xr:uid="{00000000-0004-0000-0000-00003F000000}"/>
    <hyperlink ref="P137" r:id="rId65" xr:uid="{00000000-0004-0000-0000-000040000000}"/>
    <hyperlink ref="P138" r:id="rId66" xr:uid="{00000000-0004-0000-0000-000041000000}"/>
    <hyperlink ref="P136" r:id="rId67" xr:uid="{00000000-0004-0000-0000-000042000000}"/>
    <hyperlink ref="P139" r:id="rId68" xr:uid="{00000000-0004-0000-0000-000043000000}"/>
    <hyperlink ref="P116" r:id="rId69" xr:uid="{00000000-0004-0000-0000-000044000000}"/>
    <hyperlink ref="P115" r:id="rId70" xr:uid="{00000000-0004-0000-0000-000045000000}"/>
    <hyperlink ref="P108" r:id="rId71" xr:uid="{00000000-0004-0000-0000-000046000000}"/>
    <hyperlink ref="P157" r:id="rId72" xr:uid="{00000000-0004-0000-0000-000047000000}"/>
    <hyperlink ref="P65" r:id="rId73" xr:uid="{00000000-0004-0000-0000-000048000000}"/>
    <hyperlink ref="P14" r:id="rId74" display="https://naturalsupp.ru/catalog/sport_i_energiya/814/" xr:uid="{00000000-0004-0000-0000-000049000000}"/>
    <hyperlink ref="P142" r:id="rId75" xr:uid="{00000000-0004-0000-0000-00004A000000}"/>
    <hyperlink ref="P132" r:id="rId76" xr:uid="{00000000-0004-0000-0000-00004B000000}"/>
    <hyperlink ref="P133" r:id="rId77" xr:uid="{00000000-0004-0000-0000-00004C000000}"/>
    <hyperlink ref="P134" r:id="rId78" xr:uid="{00000000-0004-0000-0000-00004D000000}"/>
    <hyperlink ref="P127" r:id="rId79" xr:uid="{00000000-0004-0000-0000-00004E000000}"/>
    <hyperlink ref="P128" r:id="rId80" xr:uid="{00000000-0004-0000-0000-00004F000000}"/>
    <hyperlink ref="P111" r:id="rId81" xr:uid="{00000000-0004-0000-0000-000050000000}"/>
    <hyperlink ref="P113" r:id="rId82" xr:uid="{00000000-0004-0000-0000-000051000000}"/>
    <hyperlink ref="P114" r:id="rId83" xr:uid="{00000000-0004-0000-0000-000052000000}"/>
    <hyperlink ref="P120" r:id="rId84" xr:uid="{00000000-0004-0000-0000-000053000000}"/>
    <hyperlink ref="P121" r:id="rId85" xr:uid="{00000000-0004-0000-0000-000054000000}"/>
    <hyperlink ref="P131" r:id="rId86" xr:uid="{00000000-0004-0000-0000-000055000000}"/>
    <hyperlink ref="P49" r:id="rId87" xr:uid="{00000000-0004-0000-0000-000056000000}"/>
    <hyperlink ref="P141" r:id="rId88" xr:uid="{00000000-0004-0000-0000-000057000000}"/>
    <hyperlink ref="P135" r:id="rId89" xr:uid="{00000000-0004-0000-0000-000058000000}"/>
    <hyperlink ref="P96" r:id="rId90" xr:uid="{00000000-0004-0000-0000-000059000000}"/>
    <hyperlink ref="P44" r:id="rId91" xr:uid="{00000000-0004-0000-0000-00005A000000}"/>
    <hyperlink ref="P118" r:id="rId92" xr:uid="{00000000-0004-0000-0000-00005B000000}"/>
    <hyperlink ref="P104" r:id="rId93" xr:uid="{00000000-0004-0000-0000-00005C000000}"/>
    <hyperlink ref="P46" r:id="rId94" display="https://naturalsupp.ru/catalog/son/2563/" xr:uid="{00000000-0004-0000-0000-00005D000000}"/>
    <hyperlink ref="P45" r:id="rId95" display="https://naturalsupp.ru/catalog/son/824/" xr:uid="{00000000-0004-0000-0000-00005E000000}"/>
    <hyperlink ref="P48" r:id="rId96" xr:uid="{00000000-0004-0000-0000-00005F000000}"/>
    <hyperlink ref="P63" r:id="rId97" xr:uid="{00000000-0004-0000-0000-000060000000}"/>
    <hyperlink ref="P81" r:id="rId98" xr:uid="{00000000-0004-0000-0000-000061000000}"/>
    <hyperlink ref="P83" r:id="rId99" xr:uid="{00000000-0004-0000-0000-000062000000}"/>
    <hyperlink ref="P94" r:id="rId100" xr:uid="{00000000-0004-0000-0000-000063000000}"/>
    <hyperlink ref="P101" r:id="rId101" xr:uid="{00000000-0004-0000-0000-000064000000}"/>
    <hyperlink ref="P103" r:id="rId102" xr:uid="{00000000-0004-0000-0000-000065000000}"/>
    <hyperlink ref="P105" r:id="rId103" xr:uid="{00000000-0004-0000-0000-000066000000}"/>
    <hyperlink ref="P117" r:id="rId104" xr:uid="{00000000-0004-0000-0000-000067000000}"/>
    <hyperlink ref="P124" r:id="rId105" xr:uid="{00000000-0004-0000-0000-000068000000}"/>
    <hyperlink ref="P175" r:id="rId106" xr:uid="{00000000-0004-0000-0000-000069000000}"/>
    <hyperlink ref="P168" r:id="rId107" xr:uid="{00000000-0004-0000-0000-00006A000000}"/>
    <hyperlink ref="P171" r:id="rId108" xr:uid="{00000000-0004-0000-0000-00006B000000}"/>
    <hyperlink ref="P170" r:id="rId109" xr:uid="{00000000-0004-0000-0000-00006C000000}"/>
    <hyperlink ref="P177" r:id="rId110" xr:uid="{00000000-0004-0000-0000-00006D000000}"/>
    <hyperlink ref="P4" r:id="rId111" xr:uid="{00000000-0004-0000-0000-00006E000000}"/>
    <hyperlink ref="P7" r:id="rId112" xr:uid="{00000000-0004-0000-0000-00006F000000}"/>
    <hyperlink ref="P8" r:id="rId113" xr:uid="{00000000-0004-0000-0000-000070000000}"/>
    <hyperlink ref="P160" r:id="rId114" xr:uid="{00000000-0004-0000-0000-000071000000}"/>
    <hyperlink ref="P91" r:id="rId115" xr:uid="{00000000-0004-0000-0000-000072000000}"/>
    <hyperlink ref="P90" r:id="rId116" xr:uid="{00000000-0004-0000-0000-000073000000}"/>
    <hyperlink ref="P92" r:id="rId117" xr:uid="{00000000-0004-0000-0000-000074000000}"/>
  </hyperlinks>
  <pageMargins left="0.7" right="0.7" top="0.75" bottom="0.75" header="0.3" footer="0.3"/>
  <pageSetup paperSize="9" scale="18" fitToHeight="0" orientation="portrait" r:id="rId118"/>
  <drawing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NaturalSupp</vt:lpstr>
      <vt:lpstr>NaturalSupp!_16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 Чагинов</dc:creator>
  <cp:lastModifiedBy>Анна Ильина</cp:lastModifiedBy>
  <cp:lastPrinted>2023-06-27T06:54:19Z</cp:lastPrinted>
  <dcterms:created xsi:type="dcterms:W3CDTF">2018-10-24T02:39:13Z</dcterms:created>
  <dcterms:modified xsi:type="dcterms:W3CDTF">2025-08-19T06:50:34Z</dcterms:modified>
</cp:coreProperties>
</file>