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nedjer\Desktop\Комерческие\Прайс\"/>
    </mc:Choice>
  </mc:AlternateContent>
  <bookViews>
    <workbookView xWindow="0" yWindow="0" windowWidth="20496" windowHeight="11076" activeTab="2"/>
  </bookViews>
  <sheets>
    <sheet name="Шина" sheetId="1" r:id="rId1"/>
    <sheet name="Общестрой" sheetId="2" r:id="rId2"/>
    <sheet name="Уголок, тавр, труба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3" l="1"/>
  <c r="F29" i="3"/>
  <c r="F30" i="3"/>
  <c r="F27" i="3"/>
  <c r="G27" i="3"/>
  <c r="F26" i="3"/>
  <c r="G26" i="3"/>
  <c r="F25" i="3"/>
  <c r="G25" i="3"/>
  <c r="F24" i="3"/>
  <c r="G24" i="3"/>
  <c r="F23" i="3"/>
  <c r="G23" i="3"/>
  <c r="F22" i="3"/>
  <c r="G22" i="3"/>
  <c r="G8" i="3"/>
  <c r="G9" i="3"/>
  <c r="F8" i="3"/>
  <c r="F9" i="3"/>
  <c r="F10" i="3"/>
  <c r="G30" i="3" l="1"/>
  <c r="G21" i="3"/>
  <c r="F21" i="3"/>
  <c r="G20" i="3"/>
  <c r="F20" i="3"/>
  <c r="G19" i="3"/>
  <c r="F19" i="3"/>
  <c r="G18" i="3"/>
  <c r="F18" i="3"/>
  <c r="G17" i="3"/>
  <c r="F17" i="3"/>
  <c r="G16" i="3"/>
  <c r="F16" i="3"/>
  <c r="G14" i="3"/>
  <c r="F14" i="3"/>
  <c r="G13" i="3"/>
  <c r="F13" i="3"/>
  <c r="G12" i="3"/>
  <c r="F12" i="3"/>
  <c r="G11" i="3"/>
  <c r="F11" i="3"/>
  <c r="G10" i="3"/>
  <c r="G7" i="3"/>
  <c r="F7" i="3"/>
  <c r="G6" i="3"/>
  <c r="F6" i="3"/>
  <c r="G5" i="3"/>
  <c r="F5" i="3"/>
  <c r="J52" i="2" l="1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40" i="2" l="1"/>
  <c r="J40" i="2"/>
  <c r="I114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1" i="2"/>
  <c r="I42" i="2"/>
  <c r="I43" i="2"/>
  <c r="I44" i="2"/>
  <c r="I45" i="2"/>
  <c r="I46" i="2"/>
  <c r="I47" i="2"/>
  <c r="I50" i="2"/>
  <c r="I51" i="2"/>
  <c r="I80" i="2"/>
  <c r="I81" i="2"/>
  <c r="I82" i="2"/>
  <c r="I83" i="2"/>
  <c r="I84" i="2"/>
  <c r="I85" i="2"/>
  <c r="I86" i="2"/>
  <c r="I87" i="2"/>
  <c r="I89" i="2"/>
  <c r="I90" i="2"/>
  <c r="I91" i="2"/>
  <c r="I92" i="2"/>
  <c r="I93" i="2"/>
  <c r="I94" i="2"/>
  <c r="I95" i="2"/>
  <c r="I97" i="2"/>
  <c r="I98" i="2"/>
  <c r="I99" i="2"/>
  <c r="I101" i="2"/>
  <c r="I102" i="2"/>
  <c r="I103" i="2"/>
  <c r="I104" i="2"/>
  <c r="I105" i="2"/>
  <c r="I107" i="2"/>
  <c r="I108" i="2"/>
  <c r="I109" i="2"/>
  <c r="I110" i="2"/>
  <c r="I111" i="2"/>
  <c r="I112" i="2"/>
  <c r="I113" i="2"/>
  <c r="I5" i="2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G5" i="1"/>
  <c r="J50" i="2" l="1"/>
  <c r="J5" i="2"/>
  <c r="F5" i="1"/>
  <c r="G6" i="1"/>
  <c r="G7" i="1"/>
  <c r="G8" i="1"/>
  <c r="G9" i="1"/>
  <c r="G10" i="1"/>
  <c r="G11" i="1"/>
  <c r="G12" i="1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1" i="2"/>
  <c r="J42" i="2"/>
  <c r="J43" i="2"/>
  <c r="J44" i="2"/>
  <c r="J45" i="2"/>
  <c r="J46" i="2"/>
  <c r="J47" i="2"/>
  <c r="J51" i="2"/>
  <c r="J80" i="2"/>
  <c r="J81" i="2"/>
  <c r="J82" i="2"/>
  <c r="J83" i="2"/>
  <c r="J84" i="2"/>
  <c r="J85" i="2"/>
  <c r="J86" i="2"/>
  <c r="J87" i="2"/>
  <c r="J89" i="2"/>
  <c r="J90" i="2"/>
  <c r="J91" i="2"/>
  <c r="J92" i="2"/>
  <c r="J93" i="2"/>
  <c r="J94" i="2"/>
  <c r="J95" i="2"/>
  <c r="J97" i="2"/>
  <c r="J98" i="2"/>
  <c r="J99" i="2"/>
  <c r="J101" i="2"/>
  <c r="J102" i="2"/>
  <c r="J103" i="2"/>
  <c r="J104" i="2"/>
  <c r="J105" i="2"/>
  <c r="J107" i="2"/>
  <c r="J108" i="2"/>
  <c r="J109" i="2"/>
  <c r="J110" i="2"/>
  <c r="J111" i="2"/>
  <c r="J112" i="2"/>
  <c r="J113" i="2"/>
  <c r="J114" i="2"/>
  <c r="G62" i="1" l="1"/>
  <c r="H62" i="1"/>
  <c r="G58" i="1"/>
  <c r="H58" i="1"/>
  <c r="G49" i="1" l="1"/>
  <c r="G19" i="1" l="1"/>
  <c r="G63" i="1"/>
  <c r="G59" i="1"/>
  <c r="G55" i="1"/>
  <c r="G36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1" i="1"/>
  <c r="H52" i="1"/>
  <c r="H53" i="1"/>
  <c r="H54" i="1"/>
  <c r="H55" i="1"/>
  <c r="H56" i="1"/>
  <c r="H57" i="1"/>
  <c r="H59" i="1"/>
  <c r="H60" i="1"/>
  <c r="H61" i="1"/>
  <c r="H63" i="1"/>
  <c r="H64" i="1"/>
  <c r="H65" i="1"/>
  <c r="H66" i="1"/>
  <c r="H67" i="1"/>
  <c r="H68" i="1"/>
  <c r="H69" i="1"/>
  <c r="H5" i="1"/>
  <c r="G13" i="1" l="1"/>
  <c r="G47" i="1" l="1"/>
  <c r="G66" i="1" l="1"/>
  <c r="G67" i="1"/>
  <c r="G48" i="1"/>
  <c r="G68" i="1"/>
  <c r="G69" i="1"/>
  <c r="G16" i="1"/>
  <c r="G17" i="1"/>
  <c r="G18" i="1"/>
  <c r="G20" i="1"/>
  <c r="G21" i="1"/>
  <c r="G22" i="1"/>
  <c r="G23" i="1"/>
  <c r="G24" i="1"/>
  <c r="G25" i="1"/>
  <c r="G51" i="1"/>
  <c r="G26" i="1"/>
  <c r="G27" i="1"/>
  <c r="G28" i="1"/>
  <c r="G29" i="1"/>
  <c r="G30" i="1"/>
  <c r="G31" i="1"/>
  <c r="G32" i="1"/>
  <c r="G33" i="1"/>
  <c r="G34" i="1"/>
  <c r="G35" i="1"/>
  <c r="G52" i="1"/>
  <c r="G37" i="1"/>
  <c r="G38" i="1"/>
  <c r="G39" i="1"/>
  <c r="G40" i="1"/>
  <c r="G41" i="1"/>
  <c r="G42" i="1"/>
  <c r="G53" i="1"/>
  <c r="G43" i="1"/>
  <c r="G54" i="1"/>
  <c r="G44" i="1"/>
  <c r="G56" i="1"/>
  <c r="G45" i="1"/>
  <c r="G46" i="1"/>
  <c r="G57" i="1"/>
  <c r="G60" i="1"/>
  <c r="G61" i="1"/>
  <c r="G64" i="1"/>
  <c r="G65" i="1"/>
  <c r="G15" i="1"/>
  <c r="G14" i="1"/>
</calcChain>
</file>

<file path=xl/sharedStrings.xml><?xml version="1.0" encoding="utf-8"?>
<sst xmlns="http://schemas.openxmlformats.org/spreadsheetml/2006/main" count="195" uniqueCount="149">
  <si>
    <t>Толщина, мм</t>
  </si>
  <si>
    <t>масса, кг/мп</t>
  </si>
  <si>
    <t>30х4</t>
  </si>
  <si>
    <t>30х5</t>
  </si>
  <si>
    <t>30х8</t>
  </si>
  <si>
    <t>30х10</t>
  </si>
  <si>
    <t>40х4</t>
  </si>
  <si>
    <t>40х5</t>
  </si>
  <si>
    <t>40х6</t>
  </si>
  <si>
    <t>50х5</t>
  </si>
  <si>
    <t>50х6</t>
  </si>
  <si>
    <t>50х10</t>
  </si>
  <si>
    <t>60х6</t>
  </si>
  <si>
    <t>60х8</t>
  </si>
  <si>
    <t>60х10</t>
  </si>
  <si>
    <t>80х6</t>
  </si>
  <si>
    <t>80х8</t>
  </si>
  <si>
    <t>80х10</t>
  </si>
  <si>
    <t>100х8</t>
  </si>
  <si>
    <t>100х10</t>
  </si>
  <si>
    <t>120х10</t>
  </si>
  <si>
    <t>Срок изготовления 14 дней</t>
  </si>
  <si>
    <t>Возможно изготовление нового инструмента в течении 30 дней</t>
  </si>
  <si>
    <t xml:space="preserve"> </t>
  </si>
  <si>
    <t>Розница, штука руб. с НДС</t>
  </si>
  <si>
    <t>40х3</t>
  </si>
  <si>
    <t>40х8</t>
  </si>
  <si>
    <t>60х5</t>
  </si>
  <si>
    <t>40х10</t>
  </si>
  <si>
    <t>Труба прямоугольная</t>
  </si>
  <si>
    <t>15х70</t>
  </si>
  <si>
    <t>15х30</t>
  </si>
  <si>
    <t>20х30</t>
  </si>
  <si>
    <t>20х33</t>
  </si>
  <si>
    <t>20х40</t>
  </si>
  <si>
    <t>20х60</t>
  </si>
  <si>
    <t>20х54</t>
  </si>
  <si>
    <t>20х71,5</t>
  </si>
  <si>
    <t>20х82</t>
  </si>
  <si>
    <t>24,5х60,2</t>
  </si>
  <si>
    <t>24,5х61,2</t>
  </si>
  <si>
    <t>32х82</t>
  </si>
  <si>
    <t>40х80</t>
  </si>
  <si>
    <t>Труба круглая</t>
  </si>
  <si>
    <t>40х40</t>
  </si>
  <si>
    <t>20х20</t>
  </si>
  <si>
    <t>40х20</t>
  </si>
  <si>
    <t>50х50</t>
  </si>
  <si>
    <t>Уголок</t>
  </si>
  <si>
    <t>15х15</t>
  </si>
  <si>
    <t>35х35</t>
  </si>
  <si>
    <t>25х25</t>
  </si>
  <si>
    <t>60х60</t>
  </si>
  <si>
    <t>80х40</t>
  </si>
  <si>
    <t>Тавр сплошного сечения</t>
  </si>
  <si>
    <t>Ширина</t>
  </si>
  <si>
    <t>Высота</t>
  </si>
  <si>
    <t>Двутавр</t>
  </si>
  <si>
    <t>Швелер</t>
  </si>
  <si>
    <t>120х12</t>
  </si>
  <si>
    <t xml:space="preserve">Длина, мм </t>
  </si>
  <si>
    <t>теор.вес, кг/мп</t>
  </si>
  <si>
    <t>Шина алюминиевая сплав, АД31</t>
  </si>
  <si>
    <t>200х6</t>
  </si>
  <si>
    <t>150x2 (R1)</t>
  </si>
  <si>
    <t>190x3 (R1)</t>
  </si>
  <si>
    <t>190x4 (R1)</t>
  </si>
  <si>
    <t>190x5 (R1)</t>
  </si>
  <si>
    <t>100x7 (R3,5)</t>
  </si>
  <si>
    <t>130x7(R3,5)</t>
  </si>
  <si>
    <t>160x7 (R3,5)</t>
  </si>
  <si>
    <t>200x7 (R3,5)</t>
  </si>
  <si>
    <t>200x6 (R0,5)</t>
  </si>
  <si>
    <t>95x25</t>
  </si>
  <si>
    <t>150x7,5 (R1)</t>
  </si>
  <si>
    <t>100x10 (R5)</t>
  </si>
  <si>
    <t>109x3,5 (R1,75)</t>
  </si>
  <si>
    <t>40x10 (R5)</t>
  </si>
  <si>
    <t>65x7 (R3,5)</t>
  </si>
  <si>
    <t>65x8</t>
  </si>
  <si>
    <t>40x20</t>
  </si>
  <si>
    <t>70х15</t>
  </si>
  <si>
    <t>31,5х6</t>
  </si>
  <si>
    <t>26х13</t>
  </si>
  <si>
    <t>20х11</t>
  </si>
  <si>
    <t>19,1х7,1</t>
  </si>
  <si>
    <t>31,5х8</t>
  </si>
  <si>
    <t>17х7</t>
  </si>
  <si>
    <t>28,5х15,6</t>
  </si>
  <si>
    <t>30х15</t>
  </si>
  <si>
    <t>30х20</t>
  </si>
  <si>
    <t>3,5х5</t>
  </si>
  <si>
    <t>Пруток</t>
  </si>
  <si>
    <t>Диаметр</t>
  </si>
  <si>
    <t>160х10</t>
  </si>
  <si>
    <t>100x6</t>
  </si>
  <si>
    <t>50x8</t>
  </si>
  <si>
    <t>50x4</t>
  </si>
  <si>
    <t>50x3</t>
  </si>
  <si>
    <t>30х6</t>
  </si>
  <si>
    <t>20х3</t>
  </si>
  <si>
    <t>25х3</t>
  </si>
  <si>
    <t>30х3</t>
  </si>
  <si>
    <t>25х3,8</t>
  </si>
  <si>
    <t>20х4</t>
  </si>
  <si>
    <t>20х5</t>
  </si>
  <si>
    <t>25х5</t>
  </si>
  <si>
    <t>20х6</t>
  </si>
  <si>
    <t>34х6</t>
  </si>
  <si>
    <t>160х6R3</t>
  </si>
  <si>
    <t>140x10 R5</t>
  </si>
  <si>
    <t>60x15</t>
  </si>
  <si>
    <t>27x1,2</t>
  </si>
  <si>
    <t>104х6 (R3)</t>
  </si>
  <si>
    <t>16x7,1</t>
  </si>
  <si>
    <t>26x8</t>
  </si>
  <si>
    <t>31,5x9</t>
  </si>
  <si>
    <t>28,5x12,6</t>
  </si>
  <si>
    <t>150x50</t>
  </si>
  <si>
    <t>50x50</t>
  </si>
  <si>
    <t>180х20</t>
  </si>
  <si>
    <t>8х130 (R4)</t>
  </si>
  <si>
    <t>150x8 (R4)</t>
  </si>
  <si>
    <t>Самовывоз со склада в г. Челябинск: Героев Танкограда 52П</t>
  </si>
  <si>
    <t>30х30</t>
  </si>
  <si>
    <r>
      <t xml:space="preserve">Сплав </t>
    </r>
    <r>
      <rPr>
        <b/>
        <sz val="11"/>
        <color theme="1"/>
        <rFont val="Calibri"/>
        <family val="2"/>
        <charset val="204"/>
        <scheme val="minor"/>
      </rPr>
      <t>АД0, АД31</t>
    </r>
    <r>
      <rPr>
        <sz val="11"/>
        <color theme="1"/>
        <rFont val="Calibri"/>
        <family val="2"/>
        <charset val="204"/>
        <scheme val="minor"/>
      </rPr>
      <t>, размер хлыста стандарт 4 000 мм, под заказ от 3 000 мм до 7 000 мм</t>
    </r>
  </si>
  <si>
    <t>Опт с завода от 500 кг по одной номенклатуре (цена по согласованию)</t>
  </si>
  <si>
    <t xml:space="preserve">Профиль общестроительный 01.09.2025 </t>
  </si>
  <si>
    <t xml:space="preserve">ООО «Нижегородский Плавильно-Литейный Комплекс»
454081 г. Челябинск, ул. Героев Танкограда, 52/п
📞 +7 922 734 27 61 📞 +7 351 751-27-15 sale@upz74.ru </t>
  </si>
  <si>
    <t>Срок изготовления до 14 дней</t>
  </si>
  <si>
    <t>Вес хлыста 4 м.</t>
  </si>
  <si>
    <r>
      <t xml:space="preserve">Сплав 6063, АД31Т, состояние поставки Т6, Т1, размер хлыста стандарт 3000/6000 мм, </t>
    </r>
    <r>
      <rPr>
        <b/>
        <sz val="11"/>
        <color theme="1"/>
        <rFont val="Calibri"/>
        <family val="2"/>
        <charset val="204"/>
        <scheme val="minor"/>
      </rPr>
      <t>под заказ от 2 000 мм до 7 000 мм</t>
    </r>
  </si>
  <si>
    <t>Опт со склада, штука без НДС</t>
  </si>
  <si>
    <t>Опт шт.без НДС</t>
  </si>
  <si>
    <t>Розница шт. с НДС</t>
  </si>
  <si>
    <t xml:space="preserve">Прайс шина алюминиевая электротехническая 01.02.2026 </t>
  </si>
  <si>
    <t>Кронштейн</t>
  </si>
  <si>
    <t>190х45</t>
  </si>
  <si>
    <t>100х60</t>
  </si>
  <si>
    <t>150х60</t>
  </si>
  <si>
    <t>250х60</t>
  </si>
  <si>
    <t>220х50</t>
  </si>
  <si>
    <t>2,3/4,5</t>
  </si>
  <si>
    <t>200х60</t>
  </si>
  <si>
    <t>2,5/4</t>
  </si>
  <si>
    <t>190х50</t>
  </si>
  <si>
    <t>2,3/4,3</t>
  </si>
  <si>
    <t>150х50</t>
  </si>
  <si>
    <t>170х50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</si>
</sst>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4" fontId="3" fillId="0" borderId="1" xfId="0" applyNumberFormat="1" applyFont="1" applyBorder="1" applyAlignment="1">
      <alignment horizontal="center" wrapText="1" shrinkToFit="1"/>
    </xf>
    <xf numFmtId="4" fontId="3" fillId="0" borderId="1" xfId="0" applyNumberFormat="1" applyFont="1" applyBorder="1" applyAlignment="1">
      <alignment horizontal="center"/>
    </xf>
    <xf numFmtId="0" fontId="7" fillId="0" borderId="0" xfId="0" applyFont="1" applyAlignment="1">
      <alignment wrapText="1" shrinkToFit="1"/>
    </xf>
    <xf numFmtId="4" fontId="8" fillId="0" borderId="1" xfId="0" applyNumberFormat="1" applyFont="1" applyBorder="1" applyAlignment="1">
      <alignment horizontal="center" wrapText="1" shrinkToFit="1"/>
    </xf>
    <xf numFmtId="0" fontId="2" fillId="0" borderId="0" xfId="0" applyFont="1" applyAlignment="1">
      <alignment wrapText="1" shrinkToFit="1"/>
    </xf>
    <xf numFmtId="4" fontId="3" fillId="0" borderId="1" xfId="0" applyNumberFormat="1" applyFont="1" applyBorder="1"/>
    <xf numFmtId="0" fontId="3" fillId="0" borderId="1" xfId="0" applyFont="1" applyBorder="1"/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3" fillId="0" borderId="0" xfId="0" applyFont="1"/>
    <xf numFmtId="2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wrapText="1" shrinkToFit="1"/>
    </xf>
    <xf numFmtId="4" fontId="8" fillId="0" borderId="0" xfId="0" applyNumberFormat="1" applyFont="1" applyAlignment="1">
      <alignment horizontal="center" wrapText="1" shrinkToFit="1"/>
    </xf>
    <xf numFmtId="0" fontId="3" fillId="0" borderId="0" xfId="0" applyFont="1" applyAlignment="1">
      <alignment wrapText="1" shrinkToFit="1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vertical="center" wrapText="1" shrinkToFit="1"/>
    </xf>
    <xf numFmtId="4" fontId="5" fillId="0" borderId="0" xfId="0" applyNumberFormat="1" applyFont="1"/>
    <xf numFmtId="4" fontId="5" fillId="0" borderId="0" xfId="0" applyNumberFormat="1" applyFont="1" applyAlignment="1">
      <alignment wrapText="1" shrinkToFit="1"/>
    </xf>
    <xf numFmtId="4" fontId="0" fillId="0" borderId="1" xfId="0" applyNumberFormat="1" applyBorder="1"/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4" fontId="5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 wrapText="1" shrinkToFit="1"/>
    </xf>
    <xf numFmtId="4" fontId="3" fillId="0" borderId="5" xfId="0" applyNumberFormat="1" applyFont="1" applyBorder="1" applyAlignment="1">
      <alignment horizontal="center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4" fontId="3" fillId="0" borderId="6" xfId="0" applyNumberFormat="1" applyFont="1" applyFill="1" applyBorder="1" applyAlignment="1">
      <alignment horizontal="center"/>
    </xf>
    <xf numFmtId="4" fontId="3" fillId="0" borderId="1" xfId="0" applyNumberFormat="1" applyFont="1" applyFill="1" applyBorder="1"/>
    <xf numFmtId="0" fontId="0" fillId="0" borderId="1" xfId="0" applyBorder="1" applyAlignment="1">
      <alignment wrapText="1" shrinkToFit="1"/>
    </xf>
    <xf numFmtId="0" fontId="0" fillId="0" borderId="1" xfId="0" applyBorder="1" applyAlignment="1">
      <alignment horizontal="center" wrapText="1" shrinkToFit="1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horizontal="right" wrapText="1" shrinkToFi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0" fillId="0" borderId="0" xfId="0" applyAlignment="1">
      <alignment horizontal="left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1"/>
  <sheetViews>
    <sheetView workbookViewId="0">
      <selection activeCell="G5" sqref="G5"/>
    </sheetView>
  </sheetViews>
  <sheetFormatPr defaultRowHeight="14.4" x14ac:dyDescent="0.3"/>
  <cols>
    <col min="1" max="1" width="3.109375" customWidth="1"/>
    <col min="2" max="2" width="9.33203125" customWidth="1"/>
    <col min="3" max="3" width="24.5546875" customWidth="1"/>
    <col min="4" max="4" width="9.33203125" customWidth="1"/>
    <col min="5" max="5" width="9.6640625" customWidth="1"/>
    <col min="6" max="7" width="13" customWidth="1"/>
    <col min="8" max="8" width="12" customWidth="1"/>
  </cols>
  <sheetData>
    <row r="1" spans="2:8" ht="33.75" customHeight="1" x14ac:dyDescent="0.3">
      <c r="C1" s="60" t="s">
        <v>135</v>
      </c>
      <c r="D1" s="60"/>
      <c r="E1" s="60"/>
      <c r="F1" s="60"/>
      <c r="G1" s="60"/>
      <c r="H1" s="60"/>
    </row>
    <row r="2" spans="2:8" ht="37.5" customHeight="1" x14ac:dyDescent="0.3">
      <c r="B2" s="13"/>
      <c r="C2" s="15"/>
      <c r="D2" s="61" t="s">
        <v>128</v>
      </c>
      <c r="E2" s="61"/>
      <c r="F2" s="61"/>
      <c r="G2" s="61"/>
      <c r="H2" s="61"/>
    </row>
    <row r="3" spans="2:8" ht="42" customHeight="1" x14ac:dyDescent="0.3">
      <c r="B3" s="40">
        <v>316</v>
      </c>
      <c r="C3" s="40">
        <v>370</v>
      </c>
      <c r="D3" s="62"/>
      <c r="E3" s="62"/>
      <c r="F3" s="62"/>
      <c r="G3" s="62"/>
      <c r="H3" s="62"/>
    </row>
    <row r="4" spans="2:8" ht="59.4" customHeight="1" x14ac:dyDescent="0.3">
      <c r="B4" s="9"/>
      <c r="C4" s="39" t="s">
        <v>62</v>
      </c>
      <c r="D4" s="10" t="s">
        <v>60</v>
      </c>
      <c r="E4" s="37" t="s">
        <v>61</v>
      </c>
      <c r="F4" s="11" t="s">
        <v>132</v>
      </c>
      <c r="G4" s="14" t="s">
        <v>24</v>
      </c>
      <c r="H4" s="38" t="s">
        <v>130</v>
      </c>
    </row>
    <row r="5" spans="2:8" ht="16.2" customHeight="1" x14ac:dyDescent="0.3">
      <c r="B5" s="52">
        <v>1</v>
      </c>
      <c r="C5" s="39" t="s">
        <v>100</v>
      </c>
      <c r="D5" s="45">
        <v>4000</v>
      </c>
      <c r="E5" s="37">
        <v>0.16</v>
      </c>
      <c r="F5" s="16">
        <f>(E5*4)*$B$3</f>
        <v>202.24</v>
      </c>
      <c r="G5" s="16">
        <f>(E5*4)*$C$3</f>
        <v>236.8</v>
      </c>
      <c r="H5" s="17">
        <f t="shared" ref="H5:H69" si="0">E5*4</f>
        <v>0.64</v>
      </c>
    </row>
    <row r="6" spans="2:8" ht="19.8" customHeight="1" x14ac:dyDescent="0.3">
      <c r="B6" s="52">
        <v>2</v>
      </c>
      <c r="C6" s="39" t="s">
        <v>104</v>
      </c>
      <c r="D6" s="45">
        <v>4000</v>
      </c>
      <c r="E6" s="37">
        <v>0.22</v>
      </c>
      <c r="F6" s="16">
        <f>(E6*4)*$B$3</f>
        <v>278.08</v>
      </c>
      <c r="G6" s="16">
        <f t="shared" ref="G6:G12" si="1">(E6*4)*$C$3</f>
        <v>325.60000000000002</v>
      </c>
      <c r="H6" s="17">
        <f t="shared" si="0"/>
        <v>0.88</v>
      </c>
    </row>
    <row r="7" spans="2:8" ht="13.8" customHeight="1" x14ac:dyDescent="0.3">
      <c r="B7" s="52">
        <v>3</v>
      </c>
      <c r="C7" s="39" t="s">
        <v>105</v>
      </c>
      <c r="D7" s="45">
        <v>4000</v>
      </c>
      <c r="E7" s="37">
        <v>0.27</v>
      </c>
      <c r="F7" s="16">
        <f t="shared" ref="F7:F69" si="2">(E7*4)*$B$3</f>
        <v>341.28000000000003</v>
      </c>
      <c r="G7" s="16">
        <f t="shared" si="1"/>
        <v>399.6</v>
      </c>
      <c r="H7" s="17">
        <f t="shared" si="0"/>
        <v>1.08</v>
      </c>
    </row>
    <row r="8" spans="2:8" ht="13.8" customHeight="1" x14ac:dyDescent="0.3">
      <c r="B8" s="52">
        <v>4</v>
      </c>
      <c r="C8" s="39" t="s">
        <v>107</v>
      </c>
      <c r="D8" s="45">
        <v>4000</v>
      </c>
      <c r="E8" s="37">
        <v>0.33</v>
      </c>
      <c r="F8" s="16">
        <f t="shared" si="2"/>
        <v>417.12</v>
      </c>
      <c r="G8" s="16">
        <f t="shared" si="1"/>
        <v>488.40000000000003</v>
      </c>
      <c r="H8" s="17">
        <f t="shared" si="0"/>
        <v>1.32</v>
      </c>
    </row>
    <row r="9" spans="2:8" ht="13.2" customHeight="1" x14ac:dyDescent="0.3">
      <c r="B9" s="52">
        <v>5</v>
      </c>
      <c r="C9" s="39" t="s">
        <v>101</v>
      </c>
      <c r="D9" s="45">
        <v>4000</v>
      </c>
      <c r="E9" s="37">
        <v>0.2</v>
      </c>
      <c r="F9" s="16">
        <f t="shared" si="2"/>
        <v>252.8</v>
      </c>
      <c r="G9" s="16">
        <f t="shared" si="1"/>
        <v>296</v>
      </c>
      <c r="H9" s="17">
        <f t="shared" si="0"/>
        <v>0.8</v>
      </c>
    </row>
    <row r="10" spans="2:8" ht="12.6" customHeight="1" x14ac:dyDescent="0.3">
      <c r="B10" s="52">
        <v>6</v>
      </c>
      <c r="C10" s="39" t="s">
        <v>106</v>
      </c>
      <c r="D10" s="45">
        <v>4000</v>
      </c>
      <c r="E10" s="37">
        <v>0.34</v>
      </c>
      <c r="F10" s="16">
        <f t="shared" si="2"/>
        <v>429.76000000000005</v>
      </c>
      <c r="G10" s="16">
        <f t="shared" si="1"/>
        <v>503.20000000000005</v>
      </c>
      <c r="H10" s="17">
        <f t="shared" si="0"/>
        <v>1.36</v>
      </c>
    </row>
    <row r="11" spans="2:8" ht="15.6" customHeight="1" x14ac:dyDescent="0.3">
      <c r="B11" s="52">
        <v>7</v>
      </c>
      <c r="C11" s="39" t="s">
        <v>103</v>
      </c>
      <c r="D11" s="45">
        <v>4000</v>
      </c>
      <c r="E11" s="37">
        <v>0.26</v>
      </c>
      <c r="F11" s="16">
        <f t="shared" si="2"/>
        <v>328.64</v>
      </c>
      <c r="G11" s="16">
        <f t="shared" si="1"/>
        <v>384.8</v>
      </c>
      <c r="H11" s="17">
        <f t="shared" si="0"/>
        <v>1.04</v>
      </c>
    </row>
    <row r="12" spans="2:8" ht="15.6" customHeight="1" x14ac:dyDescent="0.3">
      <c r="B12" s="52">
        <v>8</v>
      </c>
      <c r="C12" s="39" t="s">
        <v>112</v>
      </c>
      <c r="D12" s="45">
        <v>4000</v>
      </c>
      <c r="E12" s="37">
        <v>8.6999999999999994E-2</v>
      </c>
      <c r="F12" s="16">
        <f t="shared" si="2"/>
        <v>109.96799999999999</v>
      </c>
      <c r="G12" s="16">
        <f t="shared" si="1"/>
        <v>128.76</v>
      </c>
      <c r="H12" s="17">
        <f t="shared" si="0"/>
        <v>0.34799999999999998</v>
      </c>
    </row>
    <row r="13" spans="2:8" ht="16.5" customHeight="1" x14ac:dyDescent="0.3">
      <c r="B13" s="52">
        <v>9</v>
      </c>
      <c r="C13" s="41" t="s">
        <v>102</v>
      </c>
      <c r="D13" s="45">
        <v>4000</v>
      </c>
      <c r="E13" s="37">
        <v>0.24399999999999999</v>
      </c>
      <c r="F13" s="16">
        <f t="shared" si="2"/>
        <v>308.416</v>
      </c>
      <c r="G13" s="16">
        <f>(E13*4)*$C$3</f>
        <v>361.12</v>
      </c>
      <c r="H13" s="17">
        <f t="shared" si="0"/>
        <v>0.97599999999999998</v>
      </c>
    </row>
    <row r="14" spans="2:8" x14ac:dyDescent="0.3">
      <c r="B14" s="52">
        <v>10</v>
      </c>
      <c r="C14" s="1" t="s">
        <v>2</v>
      </c>
      <c r="D14" s="18">
        <v>4000</v>
      </c>
      <c r="E14" s="9">
        <v>0.33</v>
      </c>
      <c r="F14" s="16">
        <f t="shared" si="2"/>
        <v>417.12</v>
      </c>
      <c r="G14" s="16">
        <f>(E14*4)*$C$3</f>
        <v>488.40000000000003</v>
      </c>
      <c r="H14" s="17">
        <f t="shared" si="0"/>
        <v>1.32</v>
      </c>
    </row>
    <row r="15" spans="2:8" x14ac:dyDescent="0.3">
      <c r="B15" s="52">
        <v>11</v>
      </c>
      <c r="C15" s="1" t="s">
        <v>3</v>
      </c>
      <c r="D15" s="18">
        <v>4000</v>
      </c>
      <c r="E15" s="9">
        <v>0.41</v>
      </c>
      <c r="F15" s="16">
        <f t="shared" si="2"/>
        <v>518.24</v>
      </c>
      <c r="G15" s="16">
        <f t="shared" ref="G15:G49" si="3">(E15*4)*$C$3</f>
        <v>606.79999999999995</v>
      </c>
      <c r="H15" s="17">
        <f t="shared" si="0"/>
        <v>1.64</v>
      </c>
    </row>
    <row r="16" spans="2:8" x14ac:dyDescent="0.3">
      <c r="B16" s="52">
        <v>12</v>
      </c>
      <c r="C16" s="1" t="s">
        <v>99</v>
      </c>
      <c r="D16" s="18">
        <v>4000</v>
      </c>
      <c r="E16" s="9">
        <v>0.49</v>
      </c>
      <c r="F16" s="16">
        <f t="shared" si="2"/>
        <v>619.36</v>
      </c>
      <c r="G16" s="16">
        <f t="shared" si="3"/>
        <v>725.19999999999993</v>
      </c>
      <c r="H16" s="17">
        <f t="shared" si="0"/>
        <v>1.96</v>
      </c>
    </row>
    <row r="17" spans="2:8" x14ac:dyDescent="0.3">
      <c r="B17" s="52">
        <v>13</v>
      </c>
      <c r="C17" s="1" t="s">
        <v>4</v>
      </c>
      <c r="D17" s="18">
        <v>4000</v>
      </c>
      <c r="E17" s="9">
        <v>0.65</v>
      </c>
      <c r="F17" s="16">
        <f t="shared" si="2"/>
        <v>821.6</v>
      </c>
      <c r="G17" s="16">
        <f t="shared" si="3"/>
        <v>962</v>
      </c>
      <c r="H17" s="17">
        <f t="shared" si="0"/>
        <v>2.6</v>
      </c>
    </row>
    <row r="18" spans="2:8" x14ac:dyDescent="0.3">
      <c r="B18" s="52">
        <v>14</v>
      </c>
      <c r="C18" s="1" t="s">
        <v>5</v>
      </c>
      <c r="D18" s="18">
        <v>4000</v>
      </c>
      <c r="E18" s="9">
        <v>0.81</v>
      </c>
      <c r="F18" s="16">
        <f t="shared" si="2"/>
        <v>1023.84</v>
      </c>
      <c r="G18" s="16">
        <f t="shared" si="3"/>
        <v>1198.8000000000002</v>
      </c>
      <c r="H18" s="17">
        <f t="shared" si="0"/>
        <v>3.24</v>
      </c>
    </row>
    <row r="19" spans="2:8" x14ac:dyDescent="0.3">
      <c r="B19" s="52">
        <v>15</v>
      </c>
      <c r="C19" s="1" t="s">
        <v>108</v>
      </c>
      <c r="D19" s="18">
        <v>4000</v>
      </c>
      <c r="E19" s="9">
        <v>0.55000000000000004</v>
      </c>
      <c r="F19" s="16">
        <f t="shared" si="2"/>
        <v>695.2</v>
      </c>
      <c r="G19" s="16">
        <f t="shared" si="3"/>
        <v>814.00000000000011</v>
      </c>
      <c r="H19" s="17">
        <f t="shared" si="0"/>
        <v>2.2000000000000002</v>
      </c>
    </row>
    <row r="20" spans="2:8" x14ac:dyDescent="0.3">
      <c r="B20" s="52">
        <v>16</v>
      </c>
      <c r="C20" s="1" t="s">
        <v>25</v>
      </c>
      <c r="D20" s="18">
        <v>4000</v>
      </c>
      <c r="E20" s="9">
        <v>0.33</v>
      </c>
      <c r="F20" s="16">
        <f t="shared" si="2"/>
        <v>417.12</v>
      </c>
      <c r="G20" s="16">
        <f t="shared" si="3"/>
        <v>488.40000000000003</v>
      </c>
      <c r="H20" s="17">
        <f t="shared" si="0"/>
        <v>1.32</v>
      </c>
    </row>
    <row r="21" spans="2:8" x14ac:dyDescent="0.3">
      <c r="B21" s="52">
        <v>17</v>
      </c>
      <c r="C21" s="1" t="s">
        <v>6</v>
      </c>
      <c r="D21" s="18">
        <v>4000</v>
      </c>
      <c r="E21" s="9">
        <v>0.43</v>
      </c>
      <c r="F21" s="16">
        <f t="shared" si="2"/>
        <v>543.52</v>
      </c>
      <c r="G21" s="16">
        <f t="shared" si="3"/>
        <v>636.4</v>
      </c>
      <c r="H21" s="17">
        <f t="shared" si="0"/>
        <v>1.72</v>
      </c>
    </row>
    <row r="22" spans="2:8" x14ac:dyDescent="0.3">
      <c r="B22" s="52">
        <v>18</v>
      </c>
      <c r="C22" s="1" t="s">
        <v>7</v>
      </c>
      <c r="D22" s="18">
        <v>4000</v>
      </c>
      <c r="E22" s="9">
        <v>0.54</v>
      </c>
      <c r="F22" s="16">
        <f t="shared" si="2"/>
        <v>682.56000000000006</v>
      </c>
      <c r="G22" s="16">
        <f t="shared" si="3"/>
        <v>799.2</v>
      </c>
      <c r="H22" s="17">
        <f t="shared" si="0"/>
        <v>2.16</v>
      </c>
    </row>
    <row r="23" spans="2:8" x14ac:dyDescent="0.3">
      <c r="B23" s="52">
        <v>19</v>
      </c>
      <c r="C23" s="1" t="s">
        <v>8</v>
      </c>
      <c r="D23" s="18">
        <v>4000</v>
      </c>
      <c r="E23" s="9">
        <v>0.65</v>
      </c>
      <c r="F23" s="16">
        <f t="shared" si="2"/>
        <v>821.6</v>
      </c>
      <c r="G23" s="16">
        <f t="shared" si="3"/>
        <v>962</v>
      </c>
      <c r="H23" s="17">
        <f t="shared" si="0"/>
        <v>2.6</v>
      </c>
    </row>
    <row r="24" spans="2:8" x14ac:dyDescent="0.3">
      <c r="B24" s="52">
        <v>20</v>
      </c>
      <c r="C24" s="1" t="s">
        <v>26</v>
      </c>
      <c r="D24" s="18">
        <v>4000</v>
      </c>
      <c r="E24" s="9">
        <v>0.87</v>
      </c>
      <c r="F24" s="16">
        <f t="shared" si="2"/>
        <v>1099.68</v>
      </c>
      <c r="G24" s="16">
        <f t="shared" si="3"/>
        <v>1287.5999999999999</v>
      </c>
      <c r="H24" s="17">
        <f t="shared" si="0"/>
        <v>3.48</v>
      </c>
    </row>
    <row r="25" spans="2:8" x14ac:dyDescent="0.3">
      <c r="B25" s="52">
        <v>21</v>
      </c>
      <c r="C25" s="1" t="s">
        <v>28</v>
      </c>
      <c r="D25" s="18">
        <v>4000</v>
      </c>
      <c r="E25" s="9">
        <v>1.08</v>
      </c>
      <c r="F25" s="16">
        <f t="shared" si="2"/>
        <v>1365.1200000000001</v>
      </c>
      <c r="G25" s="16">
        <f t="shared" si="3"/>
        <v>1598.4</v>
      </c>
      <c r="H25" s="17">
        <f t="shared" si="0"/>
        <v>4.32</v>
      </c>
    </row>
    <row r="26" spans="2:8" x14ac:dyDescent="0.3">
      <c r="B26" s="52">
        <v>22</v>
      </c>
      <c r="C26" s="1" t="s">
        <v>98</v>
      </c>
      <c r="D26" s="18">
        <v>4000</v>
      </c>
      <c r="E26" s="9">
        <v>0.41</v>
      </c>
      <c r="F26" s="16">
        <f t="shared" si="2"/>
        <v>518.24</v>
      </c>
      <c r="G26" s="16">
        <f t="shared" si="3"/>
        <v>606.79999999999995</v>
      </c>
      <c r="H26" s="17">
        <f t="shared" si="0"/>
        <v>1.64</v>
      </c>
    </row>
    <row r="27" spans="2:8" x14ac:dyDescent="0.3">
      <c r="B27" s="52">
        <v>23</v>
      </c>
      <c r="C27" s="1" t="s">
        <v>97</v>
      </c>
      <c r="D27" s="18">
        <v>4000</v>
      </c>
      <c r="E27" s="9">
        <v>0.54</v>
      </c>
      <c r="F27" s="16">
        <f t="shared" si="2"/>
        <v>682.56000000000006</v>
      </c>
      <c r="G27" s="16">
        <f t="shared" si="3"/>
        <v>799.2</v>
      </c>
      <c r="H27" s="17">
        <f t="shared" si="0"/>
        <v>2.16</v>
      </c>
    </row>
    <row r="28" spans="2:8" x14ac:dyDescent="0.3">
      <c r="B28" s="52">
        <v>24</v>
      </c>
      <c r="C28" s="1" t="s">
        <v>9</v>
      </c>
      <c r="D28" s="18">
        <v>4000</v>
      </c>
      <c r="E28" s="9">
        <v>0.68</v>
      </c>
      <c r="F28" s="16">
        <f t="shared" si="2"/>
        <v>859.5200000000001</v>
      </c>
      <c r="G28" s="16">
        <f t="shared" si="3"/>
        <v>1006.4000000000001</v>
      </c>
      <c r="H28" s="17">
        <f t="shared" si="0"/>
        <v>2.72</v>
      </c>
    </row>
    <row r="29" spans="2:8" x14ac:dyDescent="0.3">
      <c r="B29" s="52">
        <v>25</v>
      </c>
      <c r="C29" s="1" t="s">
        <v>10</v>
      </c>
      <c r="D29" s="18">
        <v>4000</v>
      </c>
      <c r="E29" s="9">
        <v>0.81</v>
      </c>
      <c r="F29" s="16">
        <f t="shared" si="2"/>
        <v>1023.84</v>
      </c>
      <c r="G29" s="16">
        <f t="shared" si="3"/>
        <v>1198.8000000000002</v>
      </c>
      <c r="H29" s="17">
        <f t="shared" si="0"/>
        <v>3.24</v>
      </c>
    </row>
    <row r="30" spans="2:8" x14ac:dyDescent="0.3">
      <c r="B30" s="52">
        <v>26</v>
      </c>
      <c r="C30" s="1" t="s">
        <v>96</v>
      </c>
      <c r="D30" s="18">
        <v>4000</v>
      </c>
      <c r="E30" s="9">
        <v>1.08</v>
      </c>
      <c r="F30" s="16">
        <f t="shared" si="2"/>
        <v>1365.1200000000001</v>
      </c>
      <c r="G30" s="16">
        <f t="shared" si="3"/>
        <v>1598.4</v>
      </c>
      <c r="H30" s="17">
        <f t="shared" si="0"/>
        <v>4.32</v>
      </c>
    </row>
    <row r="31" spans="2:8" x14ac:dyDescent="0.3">
      <c r="B31" s="52">
        <v>27</v>
      </c>
      <c r="C31" s="1" t="s">
        <v>11</v>
      </c>
      <c r="D31" s="18">
        <v>4000</v>
      </c>
      <c r="E31" s="9">
        <v>1.36</v>
      </c>
      <c r="F31" s="16">
        <f t="shared" si="2"/>
        <v>1719.0400000000002</v>
      </c>
      <c r="G31" s="16">
        <f t="shared" si="3"/>
        <v>2012.8000000000002</v>
      </c>
      <c r="H31" s="17">
        <f t="shared" si="0"/>
        <v>5.44</v>
      </c>
    </row>
    <row r="32" spans="2:8" x14ac:dyDescent="0.3">
      <c r="B32" s="52">
        <v>28</v>
      </c>
      <c r="C32" s="1" t="s">
        <v>27</v>
      </c>
      <c r="D32" s="18">
        <v>4000</v>
      </c>
      <c r="E32" s="9">
        <v>0.81</v>
      </c>
      <c r="F32" s="16">
        <f t="shared" si="2"/>
        <v>1023.84</v>
      </c>
      <c r="G32" s="16">
        <f t="shared" si="3"/>
        <v>1198.8000000000002</v>
      </c>
      <c r="H32" s="17">
        <f t="shared" si="0"/>
        <v>3.24</v>
      </c>
    </row>
    <row r="33" spans="2:8" x14ac:dyDescent="0.3">
      <c r="B33" s="52">
        <v>29</v>
      </c>
      <c r="C33" s="1" t="s">
        <v>12</v>
      </c>
      <c r="D33" s="18">
        <v>4000</v>
      </c>
      <c r="E33" s="9">
        <v>0.98</v>
      </c>
      <c r="F33" s="16">
        <f t="shared" si="2"/>
        <v>1238.72</v>
      </c>
      <c r="G33" s="16">
        <f t="shared" si="3"/>
        <v>1450.3999999999999</v>
      </c>
      <c r="H33" s="17">
        <f t="shared" si="0"/>
        <v>3.92</v>
      </c>
    </row>
    <row r="34" spans="2:8" x14ac:dyDescent="0.3">
      <c r="B34" s="52">
        <v>30</v>
      </c>
      <c r="C34" s="1" t="s">
        <v>13</v>
      </c>
      <c r="D34" s="18">
        <v>4000</v>
      </c>
      <c r="E34" s="9">
        <v>1.3</v>
      </c>
      <c r="F34" s="16">
        <f t="shared" si="2"/>
        <v>1643.2</v>
      </c>
      <c r="G34" s="16">
        <f t="shared" si="3"/>
        <v>1924</v>
      </c>
      <c r="H34" s="17">
        <f t="shared" si="0"/>
        <v>5.2</v>
      </c>
    </row>
    <row r="35" spans="2:8" x14ac:dyDescent="0.3">
      <c r="B35" s="52">
        <v>31</v>
      </c>
      <c r="C35" s="1" t="s">
        <v>14</v>
      </c>
      <c r="D35" s="18">
        <v>4000</v>
      </c>
      <c r="E35" s="9">
        <v>1.63</v>
      </c>
      <c r="F35" s="16">
        <f t="shared" si="2"/>
        <v>2060.3199999999997</v>
      </c>
      <c r="G35" s="16">
        <f t="shared" si="3"/>
        <v>2412.3999999999996</v>
      </c>
      <c r="H35" s="17">
        <f t="shared" si="0"/>
        <v>6.52</v>
      </c>
    </row>
    <row r="36" spans="2:8" x14ac:dyDescent="0.3">
      <c r="B36" s="52">
        <v>32</v>
      </c>
      <c r="C36" s="1" t="s">
        <v>111</v>
      </c>
      <c r="D36" s="18">
        <v>4000</v>
      </c>
      <c r="E36" s="9">
        <v>2.44</v>
      </c>
      <c r="F36" s="16">
        <f t="shared" si="2"/>
        <v>3084.16</v>
      </c>
      <c r="G36" s="16">
        <f t="shared" si="3"/>
        <v>3611.2</v>
      </c>
      <c r="H36" s="17">
        <f t="shared" si="0"/>
        <v>9.76</v>
      </c>
    </row>
    <row r="37" spans="2:8" x14ac:dyDescent="0.3">
      <c r="B37" s="52">
        <v>33</v>
      </c>
      <c r="C37" s="1" t="s">
        <v>79</v>
      </c>
      <c r="D37" s="18">
        <v>4000</v>
      </c>
      <c r="E37" s="9">
        <v>1.41</v>
      </c>
      <c r="F37" s="16">
        <f t="shared" si="2"/>
        <v>1782.24</v>
      </c>
      <c r="G37" s="16">
        <f t="shared" si="3"/>
        <v>2086.7999999999997</v>
      </c>
      <c r="H37" s="17">
        <f t="shared" si="0"/>
        <v>5.64</v>
      </c>
    </row>
    <row r="38" spans="2:8" x14ac:dyDescent="0.3">
      <c r="B38" s="52">
        <v>34</v>
      </c>
      <c r="C38" s="1" t="s">
        <v>15</v>
      </c>
      <c r="D38" s="18">
        <v>4000</v>
      </c>
      <c r="E38" s="9">
        <v>1.3</v>
      </c>
      <c r="F38" s="16">
        <f t="shared" si="2"/>
        <v>1643.2</v>
      </c>
      <c r="G38" s="16">
        <f t="shared" si="3"/>
        <v>1924</v>
      </c>
      <c r="H38" s="17">
        <f t="shared" si="0"/>
        <v>5.2</v>
      </c>
    </row>
    <row r="39" spans="2:8" x14ac:dyDescent="0.3">
      <c r="B39" s="52">
        <v>35</v>
      </c>
      <c r="C39" s="1" t="s">
        <v>16</v>
      </c>
      <c r="D39" s="18">
        <v>4000</v>
      </c>
      <c r="E39" s="9">
        <v>1.73</v>
      </c>
      <c r="F39" s="16">
        <f t="shared" si="2"/>
        <v>2186.7199999999998</v>
      </c>
      <c r="G39" s="16">
        <f t="shared" si="3"/>
        <v>2560.4</v>
      </c>
      <c r="H39" s="17">
        <f t="shared" si="0"/>
        <v>6.92</v>
      </c>
    </row>
    <row r="40" spans="2:8" x14ac:dyDescent="0.3">
      <c r="B40" s="52">
        <v>36</v>
      </c>
      <c r="C40" s="1" t="s">
        <v>17</v>
      </c>
      <c r="D40" s="18">
        <v>4000</v>
      </c>
      <c r="E40" s="9">
        <v>2.17</v>
      </c>
      <c r="F40" s="16">
        <f t="shared" si="2"/>
        <v>2742.88</v>
      </c>
      <c r="G40" s="16">
        <f t="shared" si="3"/>
        <v>3211.6</v>
      </c>
      <c r="H40" s="17">
        <f t="shared" si="0"/>
        <v>8.68</v>
      </c>
    </row>
    <row r="41" spans="2:8" x14ac:dyDescent="0.3">
      <c r="B41" s="52">
        <v>37</v>
      </c>
      <c r="C41" s="1" t="s">
        <v>73</v>
      </c>
      <c r="D41" s="18">
        <v>4000</v>
      </c>
      <c r="E41" s="9">
        <v>6.44</v>
      </c>
      <c r="F41" s="16">
        <f t="shared" si="2"/>
        <v>8140.1600000000008</v>
      </c>
      <c r="G41" s="16">
        <f t="shared" si="3"/>
        <v>9531.2000000000007</v>
      </c>
      <c r="H41" s="17">
        <f t="shared" si="0"/>
        <v>25.76</v>
      </c>
    </row>
    <row r="42" spans="2:8" x14ac:dyDescent="0.3">
      <c r="B42" s="52">
        <v>38</v>
      </c>
      <c r="C42" s="1" t="s">
        <v>95</v>
      </c>
      <c r="D42" s="18">
        <v>4000</v>
      </c>
      <c r="E42" s="9">
        <v>1.63</v>
      </c>
      <c r="F42" s="16">
        <f t="shared" si="2"/>
        <v>2060.3199999999997</v>
      </c>
      <c r="G42" s="16">
        <f t="shared" si="3"/>
        <v>2412.3999999999996</v>
      </c>
      <c r="H42" s="17">
        <f t="shared" si="0"/>
        <v>6.52</v>
      </c>
    </row>
    <row r="43" spans="2:8" x14ac:dyDescent="0.3">
      <c r="B43" s="52">
        <v>39</v>
      </c>
      <c r="C43" s="1" t="s">
        <v>18</v>
      </c>
      <c r="D43" s="18">
        <v>4000</v>
      </c>
      <c r="E43" s="9">
        <v>2.17</v>
      </c>
      <c r="F43" s="16">
        <f t="shared" si="2"/>
        <v>2742.88</v>
      </c>
      <c r="G43" s="16">
        <f t="shared" si="3"/>
        <v>3211.6</v>
      </c>
      <c r="H43" s="17">
        <f t="shared" si="0"/>
        <v>8.68</v>
      </c>
    </row>
    <row r="44" spans="2:8" x14ac:dyDescent="0.3">
      <c r="B44" s="52">
        <v>40</v>
      </c>
      <c r="C44" s="1" t="s">
        <v>19</v>
      </c>
      <c r="D44" s="18">
        <v>4000</v>
      </c>
      <c r="E44" s="9">
        <v>2.71</v>
      </c>
      <c r="F44" s="16">
        <f t="shared" si="2"/>
        <v>3425.44</v>
      </c>
      <c r="G44" s="16">
        <f t="shared" si="3"/>
        <v>4010.7999999999997</v>
      </c>
      <c r="H44" s="17">
        <f t="shared" si="0"/>
        <v>10.84</v>
      </c>
    </row>
    <row r="45" spans="2:8" x14ac:dyDescent="0.3">
      <c r="B45" s="52">
        <v>41</v>
      </c>
      <c r="C45" s="1" t="s">
        <v>20</v>
      </c>
      <c r="D45" s="18">
        <v>4000</v>
      </c>
      <c r="E45" s="9">
        <v>3.25</v>
      </c>
      <c r="F45" s="16">
        <f t="shared" si="2"/>
        <v>4108</v>
      </c>
      <c r="G45" s="16">
        <f t="shared" si="3"/>
        <v>4810</v>
      </c>
      <c r="H45" s="17">
        <f t="shared" si="0"/>
        <v>13</v>
      </c>
    </row>
    <row r="46" spans="2:8" x14ac:dyDescent="0.3">
      <c r="B46" s="52">
        <v>42</v>
      </c>
      <c r="C46" s="1" t="s">
        <v>59</v>
      </c>
      <c r="D46" s="18">
        <v>4000</v>
      </c>
      <c r="E46" s="9">
        <v>3.9</v>
      </c>
      <c r="F46" s="16">
        <f t="shared" si="2"/>
        <v>4929.5999999999995</v>
      </c>
      <c r="G46" s="16">
        <f t="shared" si="3"/>
        <v>5772</v>
      </c>
      <c r="H46" s="17">
        <f t="shared" si="0"/>
        <v>15.6</v>
      </c>
    </row>
    <row r="47" spans="2:8" x14ac:dyDescent="0.3">
      <c r="B47" s="52">
        <v>43</v>
      </c>
      <c r="C47" s="1" t="s">
        <v>94</v>
      </c>
      <c r="D47" s="18">
        <v>4000</v>
      </c>
      <c r="E47" s="12">
        <v>4.34</v>
      </c>
      <c r="F47" s="16">
        <f t="shared" si="2"/>
        <v>5485.76</v>
      </c>
      <c r="G47" s="16">
        <f t="shared" si="3"/>
        <v>6423.2</v>
      </c>
      <c r="H47" s="17">
        <f t="shared" si="0"/>
        <v>17.36</v>
      </c>
    </row>
    <row r="48" spans="2:8" x14ac:dyDescent="0.3">
      <c r="B48" s="52">
        <v>44</v>
      </c>
      <c r="C48" s="1" t="s">
        <v>63</v>
      </c>
      <c r="D48" s="19">
        <v>4000</v>
      </c>
      <c r="E48" s="12">
        <v>3.25</v>
      </c>
      <c r="F48" s="16">
        <f t="shared" si="2"/>
        <v>4108</v>
      </c>
      <c r="G48" s="16">
        <f t="shared" si="3"/>
        <v>4810</v>
      </c>
      <c r="H48" s="17">
        <f t="shared" si="0"/>
        <v>13</v>
      </c>
    </row>
    <row r="49" spans="2:8" x14ac:dyDescent="0.3">
      <c r="B49" s="52">
        <v>45</v>
      </c>
      <c r="C49" s="53" t="s">
        <v>120</v>
      </c>
      <c r="D49" s="54">
        <v>4000</v>
      </c>
      <c r="E49" s="55">
        <v>9.76</v>
      </c>
      <c r="F49" s="16">
        <f t="shared" si="2"/>
        <v>12336.64</v>
      </c>
      <c r="G49" s="56">
        <f t="shared" si="3"/>
        <v>14444.8</v>
      </c>
      <c r="H49" s="17">
        <f t="shared" si="0"/>
        <v>39.04</v>
      </c>
    </row>
    <row r="50" spans="2:8" x14ac:dyDescent="0.3">
      <c r="B50" s="52"/>
      <c r="F50" s="16"/>
      <c r="H50" s="17"/>
    </row>
    <row r="51" spans="2:8" x14ac:dyDescent="0.3">
      <c r="B51" s="52">
        <v>46</v>
      </c>
      <c r="C51" s="1" t="s">
        <v>77</v>
      </c>
      <c r="D51" s="18">
        <v>4000</v>
      </c>
      <c r="E51" s="9">
        <v>1.08</v>
      </c>
      <c r="F51" s="16">
        <f t="shared" si="2"/>
        <v>1365.1200000000001</v>
      </c>
      <c r="G51" s="16">
        <f t="shared" ref="G51:G69" si="4">(E51*4)*$C$3</f>
        <v>1598.4</v>
      </c>
      <c r="H51" s="17">
        <f t="shared" si="0"/>
        <v>4.32</v>
      </c>
    </row>
    <row r="52" spans="2:8" x14ac:dyDescent="0.3">
      <c r="B52" s="52">
        <v>47</v>
      </c>
      <c r="C52" s="1" t="s">
        <v>78</v>
      </c>
      <c r="D52" s="18">
        <v>4000</v>
      </c>
      <c r="E52" s="9">
        <v>1.23</v>
      </c>
      <c r="F52" s="16">
        <f t="shared" si="2"/>
        <v>1554.72</v>
      </c>
      <c r="G52" s="16">
        <f t="shared" si="4"/>
        <v>1820.3999999999999</v>
      </c>
      <c r="H52" s="17">
        <f t="shared" si="0"/>
        <v>4.92</v>
      </c>
    </row>
    <row r="53" spans="2:8" x14ac:dyDescent="0.3">
      <c r="B53" s="52">
        <v>48</v>
      </c>
      <c r="C53" s="1" t="s">
        <v>68</v>
      </c>
      <c r="D53" s="18">
        <v>4000</v>
      </c>
      <c r="E53" s="9">
        <v>1.9</v>
      </c>
      <c r="F53" s="16">
        <f t="shared" si="2"/>
        <v>2401.6</v>
      </c>
      <c r="G53" s="16">
        <f t="shared" si="4"/>
        <v>2812</v>
      </c>
      <c r="H53" s="17">
        <f t="shared" si="0"/>
        <v>7.6</v>
      </c>
    </row>
    <row r="54" spans="2:8" x14ac:dyDescent="0.3">
      <c r="B54" s="52">
        <v>49</v>
      </c>
      <c r="C54" s="1" t="s">
        <v>75</v>
      </c>
      <c r="D54" s="18">
        <v>4000</v>
      </c>
      <c r="E54" s="9">
        <v>2.71</v>
      </c>
      <c r="F54" s="16">
        <f t="shared" si="2"/>
        <v>3425.44</v>
      </c>
      <c r="G54" s="16">
        <f t="shared" si="4"/>
        <v>4010.7999999999997</v>
      </c>
      <c r="H54" s="17">
        <f t="shared" si="0"/>
        <v>10.84</v>
      </c>
    </row>
    <row r="55" spans="2:8" x14ac:dyDescent="0.3">
      <c r="B55" s="52">
        <v>50</v>
      </c>
      <c r="C55" s="1" t="s">
        <v>113</v>
      </c>
      <c r="D55" s="18">
        <v>4000</v>
      </c>
      <c r="E55" s="9">
        <v>1.69</v>
      </c>
      <c r="F55" s="16">
        <f t="shared" si="2"/>
        <v>2136.16</v>
      </c>
      <c r="G55" s="16">
        <f t="shared" si="4"/>
        <v>2501.1999999999998</v>
      </c>
      <c r="H55" s="17">
        <f t="shared" si="0"/>
        <v>6.76</v>
      </c>
    </row>
    <row r="56" spans="2:8" x14ac:dyDescent="0.3">
      <c r="B56" s="52">
        <v>51</v>
      </c>
      <c r="C56" s="1" t="s">
        <v>76</v>
      </c>
      <c r="D56" s="18">
        <v>4000</v>
      </c>
      <c r="E56" s="9">
        <v>1.03</v>
      </c>
      <c r="F56" s="16">
        <f t="shared" si="2"/>
        <v>1301.92</v>
      </c>
      <c r="G56" s="16">
        <f t="shared" si="4"/>
        <v>1524.4</v>
      </c>
      <c r="H56" s="17">
        <f t="shared" si="0"/>
        <v>4.12</v>
      </c>
    </row>
    <row r="57" spans="2:8" x14ac:dyDescent="0.3">
      <c r="B57" s="52">
        <v>52</v>
      </c>
      <c r="C57" s="1" t="s">
        <v>69</v>
      </c>
      <c r="D57" s="18">
        <v>4000</v>
      </c>
      <c r="E57" s="9">
        <v>2.4700000000000002</v>
      </c>
      <c r="F57" s="16">
        <f t="shared" si="2"/>
        <v>3122.0800000000004</v>
      </c>
      <c r="G57" s="16">
        <f t="shared" si="4"/>
        <v>3655.6000000000004</v>
      </c>
      <c r="H57" s="17">
        <f t="shared" si="0"/>
        <v>9.8800000000000008</v>
      </c>
    </row>
    <row r="58" spans="2:8" x14ac:dyDescent="0.3">
      <c r="B58" s="52">
        <v>53</v>
      </c>
      <c r="C58" s="1" t="s">
        <v>121</v>
      </c>
      <c r="D58" s="18">
        <v>4000</v>
      </c>
      <c r="E58" s="9">
        <v>2.82</v>
      </c>
      <c r="F58" s="16">
        <f t="shared" si="2"/>
        <v>3564.48</v>
      </c>
      <c r="G58" s="16">
        <f t="shared" si="4"/>
        <v>4173.5999999999995</v>
      </c>
      <c r="H58" s="17">
        <f t="shared" si="0"/>
        <v>11.28</v>
      </c>
    </row>
    <row r="59" spans="2:8" x14ac:dyDescent="0.3">
      <c r="B59" s="52">
        <v>54</v>
      </c>
      <c r="C59" s="1" t="s">
        <v>110</v>
      </c>
      <c r="D59" s="18">
        <v>4000</v>
      </c>
      <c r="E59" s="9">
        <v>3.79</v>
      </c>
      <c r="F59" s="16">
        <f t="shared" si="2"/>
        <v>4790.5600000000004</v>
      </c>
      <c r="G59" s="16">
        <f t="shared" si="4"/>
        <v>5609.2</v>
      </c>
      <c r="H59" s="17">
        <f t="shared" si="0"/>
        <v>15.16</v>
      </c>
    </row>
    <row r="60" spans="2:8" x14ac:dyDescent="0.3">
      <c r="B60" s="52">
        <v>55</v>
      </c>
      <c r="C60" s="1" t="s">
        <v>64</v>
      </c>
      <c r="D60" s="18">
        <v>4000</v>
      </c>
      <c r="E60" s="9">
        <v>0.81</v>
      </c>
      <c r="F60" s="16">
        <f t="shared" si="2"/>
        <v>1023.84</v>
      </c>
      <c r="G60" s="16">
        <f t="shared" si="4"/>
        <v>1198.8000000000002</v>
      </c>
      <c r="H60" s="17">
        <f t="shared" si="0"/>
        <v>3.24</v>
      </c>
    </row>
    <row r="61" spans="2:8" x14ac:dyDescent="0.3">
      <c r="B61" s="52">
        <v>56</v>
      </c>
      <c r="C61" s="1" t="s">
        <v>74</v>
      </c>
      <c r="D61" s="18">
        <v>4000</v>
      </c>
      <c r="E61" s="9">
        <v>3.05</v>
      </c>
      <c r="F61" s="16">
        <f t="shared" si="2"/>
        <v>3855.2</v>
      </c>
      <c r="G61" s="16">
        <f t="shared" si="4"/>
        <v>4514</v>
      </c>
      <c r="H61" s="17">
        <f t="shared" si="0"/>
        <v>12.2</v>
      </c>
    </row>
    <row r="62" spans="2:8" x14ac:dyDescent="0.3">
      <c r="B62" s="52">
        <v>57</v>
      </c>
      <c r="C62" s="1" t="s">
        <v>122</v>
      </c>
      <c r="D62" s="18">
        <v>4000</v>
      </c>
      <c r="E62" s="9">
        <v>3.3</v>
      </c>
      <c r="F62" s="16">
        <f t="shared" si="2"/>
        <v>4171.2</v>
      </c>
      <c r="G62" s="16">
        <f t="shared" si="4"/>
        <v>4884</v>
      </c>
      <c r="H62" s="17">
        <f t="shared" si="0"/>
        <v>13.2</v>
      </c>
    </row>
    <row r="63" spans="2:8" x14ac:dyDescent="0.3">
      <c r="B63" s="52">
        <v>58</v>
      </c>
      <c r="C63" s="1" t="s">
        <v>109</v>
      </c>
      <c r="D63" s="18">
        <v>4000</v>
      </c>
      <c r="E63" s="12">
        <v>2.6</v>
      </c>
      <c r="F63" s="16">
        <f t="shared" si="2"/>
        <v>3286.4</v>
      </c>
      <c r="G63" s="16">
        <f t="shared" si="4"/>
        <v>3848</v>
      </c>
      <c r="H63" s="17">
        <f t="shared" si="0"/>
        <v>10.4</v>
      </c>
    </row>
    <row r="64" spans="2:8" x14ac:dyDescent="0.3">
      <c r="B64" s="52">
        <v>59</v>
      </c>
      <c r="C64" s="1" t="s">
        <v>70</v>
      </c>
      <c r="D64" s="18">
        <v>4000</v>
      </c>
      <c r="E64" s="12">
        <v>3.04</v>
      </c>
      <c r="F64" s="16">
        <f t="shared" si="2"/>
        <v>3842.56</v>
      </c>
      <c r="G64" s="16">
        <f t="shared" si="4"/>
        <v>4499.2</v>
      </c>
      <c r="H64" s="17">
        <f t="shared" si="0"/>
        <v>12.16</v>
      </c>
    </row>
    <row r="65" spans="2:8" x14ac:dyDescent="0.3">
      <c r="B65" s="52">
        <v>60</v>
      </c>
      <c r="C65" s="1" t="s">
        <v>65</v>
      </c>
      <c r="D65" s="18">
        <v>4000</v>
      </c>
      <c r="E65" s="12">
        <v>1.54</v>
      </c>
      <c r="F65" s="16">
        <f t="shared" si="2"/>
        <v>1946.56</v>
      </c>
      <c r="G65" s="16">
        <f t="shared" si="4"/>
        <v>2279.2000000000003</v>
      </c>
      <c r="H65" s="17">
        <f t="shared" si="0"/>
        <v>6.16</v>
      </c>
    </row>
    <row r="66" spans="2:8" x14ac:dyDescent="0.3">
      <c r="B66" s="52">
        <v>61</v>
      </c>
      <c r="C66" s="1" t="s">
        <v>66</v>
      </c>
      <c r="D66" s="18">
        <v>4000</v>
      </c>
      <c r="E66" s="12">
        <v>2.06</v>
      </c>
      <c r="F66" s="16">
        <f t="shared" si="2"/>
        <v>2603.84</v>
      </c>
      <c r="G66" s="16">
        <f t="shared" si="4"/>
        <v>3048.8</v>
      </c>
      <c r="H66" s="17">
        <f t="shared" si="0"/>
        <v>8.24</v>
      </c>
    </row>
    <row r="67" spans="2:8" x14ac:dyDescent="0.3">
      <c r="B67" s="52">
        <v>62</v>
      </c>
      <c r="C67" s="1" t="s">
        <v>67</v>
      </c>
      <c r="D67" s="18">
        <v>4000</v>
      </c>
      <c r="E67" s="42">
        <v>2.57</v>
      </c>
      <c r="F67" s="16">
        <f t="shared" si="2"/>
        <v>3248.48</v>
      </c>
      <c r="G67" s="16">
        <f t="shared" si="4"/>
        <v>3803.6</v>
      </c>
      <c r="H67" s="17">
        <f t="shared" si="0"/>
        <v>10.28</v>
      </c>
    </row>
    <row r="68" spans="2:8" x14ac:dyDescent="0.3">
      <c r="B68" s="52">
        <v>63</v>
      </c>
      <c r="C68" s="1" t="s">
        <v>72</v>
      </c>
      <c r="D68" s="18">
        <v>4000</v>
      </c>
      <c r="E68" s="12">
        <v>3.25</v>
      </c>
      <c r="F68" s="16">
        <f t="shared" si="2"/>
        <v>4108</v>
      </c>
      <c r="G68" s="16">
        <f t="shared" si="4"/>
        <v>4810</v>
      </c>
      <c r="H68" s="17">
        <f t="shared" si="0"/>
        <v>13</v>
      </c>
    </row>
    <row r="69" spans="2:8" x14ac:dyDescent="0.3">
      <c r="B69" s="52">
        <v>64</v>
      </c>
      <c r="C69" s="1" t="s">
        <v>71</v>
      </c>
      <c r="D69" s="19">
        <v>4000</v>
      </c>
      <c r="E69" s="12">
        <v>3.79</v>
      </c>
      <c r="F69" s="16">
        <f t="shared" si="2"/>
        <v>4790.5600000000004</v>
      </c>
      <c r="G69" s="16">
        <f t="shared" si="4"/>
        <v>5609.2</v>
      </c>
      <c r="H69" s="17">
        <f t="shared" si="0"/>
        <v>15.16</v>
      </c>
    </row>
    <row r="70" spans="2:8" x14ac:dyDescent="0.3">
      <c r="B70" s="46"/>
      <c r="C70" s="46"/>
      <c r="D70" s="47"/>
      <c r="E70" s="51"/>
      <c r="F70" s="49"/>
      <c r="G70" s="49"/>
      <c r="H70" s="50"/>
    </row>
    <row r="71" spans="2:8" ht="7.8" customHeight="1" x14ac:dyDescent="0.3">
      <c r="B71" s="46"/>
      <c r="C71" s="46"/>
      <c r="D71" s="47"/>
      <c r="E71" s="51"/>
      <c r="F71" s="49"/>
      <c r="G71" s="49"/>
      <c r="H71" s="50"/>
    </row>
    <row r="72" spans="2:8" hidden="1" x14ac:dyDescent="0.3">
      <c r="B72" s="46"/>
      <c r="C72" s="46"/>
      <c r="D72" s="47"/>
      <c r="E72" s="48"/>
      <c r="F72" s="49"/>
      <c r="G72" s="49"/>
      <c r="H72" s="50"/>
    </row>
    <row r="73" spans="2:8" hidden="1" x14ac:dyDescent="0.3">
      <c r="B73" s="4"/>
      <c r="C73" s="5"/>
      <c r="D73" s="5"/>
      <c r="E73" s="7"/>
      <c r="F73" s="5"/>
    </row>
    <row r="74" spans="2:8" ht="0.6" hidden="1" customHeight="1" x14ac:dyDescent="0.3">
      <c r="B74" s="8"/>
      <c r="C74" s="5"/>
      <c r="D74" s="5"/>
      <c r="E74" s="7"/>
      <c r="F74" s="5"/>
    </row>
    <row r="75" spans="2:8" hidden="1" x14ac:dyDescent="0.3">
      <c r="B75" s="8"/>
      <c r="C75" s="5"/>
      <c r="D75" s="5"/>
      <c r="E75" s="7"/>
      <c r="F75" s="5"/>
    </row>
    <row r="76" spans="2:8" hidden="1" x14ac:dyDescent="0.3">
      <c r="B76" s="8" t="s">
        <v>23</v>
      </c>
      <c r="C76" s="5"/>
      <c r="D76" s="5"/>
      <c r="E76" s="7"/>
      <c r="F76" s="5"/>
    </row>
    <row r="77" spans="2:8" x14ac:dyDescent="0.3">
      <c r="B77" s="4" t="s">
        <v>126</v>
      </c>
      <c r="C77" s="5"/>
      <c r="D77" s="5"/>
      <c r="E77" s="7"/>
      <c r="F77" s="5"/>
    </row>
    <row r="78" spans="2:8" x14ac:dyDescent="0.3">
      <c r="B78" s="8" t="s">
        <v>125</v>
      </c>
      <c r="C78" s="5"/>
      <c r="D78" s="5"/>
      <c r="E78" s="7"/>
      <c r="F78" s="5"/>
    </row>
    <row r="79" spans="2:8" x14ac:dyDescent="0.3">
      <c r="B79" s="8" t="s">
        <v>123</v>
      </c>
      <c r="C79" s="5"/>
      <c r="D79" s="5"/>
      <c r="E79" s="7"/>
      <c r="F79" s="5"/>
    </row>
    <row r="80" spans="2:8" x14ac:dyDescent="0.3">
      <c r="B80" s="8" t="s">
        <v>129</v>
      </c>
      <c r="C80" s="5"/>
      <c r="D80" s="5"/>
      <c r="E80" s="7"/>
      <c r="F80" s="5"/>
    </row>
    <row r="81" spans="2:6" x14ac:dyDescent="0.3">
      <c r="B81" s="4" t="s">
        <v>22</v>
      </c>
      <c r="C81" s="5"/>
      <c r="D81" s="5"/>
      <c r="E81" s="7"/>
      <c r="F81" s="5"/>
    </row>
  </sheetData>
  <mergeCells count="2">
    <mergeCell ref="C1:H1"/>
    <mergeCell ref="D2:H3"/>
  </mergeCells>
  <phoneticPr fontId="6" type="noConversion"/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workbookViewId="0">
      <selection activeCell="D134" sqref="D134"/>
    </sheetView>
  </sheetViews>
  <sheetFormatPr defaultRowHeight="14.4" x14ac:dyDescent="0.3"/>
  <cols>
    <col min="2" max="2" width="15.44140625" customWidth="1"/>
    <col min="3" max="3" width="7.88671875" customWidth="1"/>
    <col min="4" max="4" width="12.33203125" customWidth="1"/>
    <col min="5" max="5" width="9.88671875" customWidth="1"/>
    <col min="6" max="6" width="10.88671875" hidden="1" customWidth="1"/>
    <col min="7" max="7" width="14.88671875" hidden="1" customWidth="1"/>
    <col min="8" max="8" width="0.109375" customWidth="1"/>
    <col min="9" max="9" width="11.77734375" customWidth="1"/>
    <col min="10" max="10" width="13.5546875" customWidth="1"/>
  </cols>
  <sheetData>
    <row r="1" spans="1:10" ht="15.75" customHeight="1" x14ac:dyDescent="0.3">
      <c r="B1" s="60" t="s">
        <v>127</v>
      </c>
      <c r="C1" s="60"/>
      <c r="D1" s="60"/>
      <c r="E1" s="60"/>
      <c r="F1" s="60"/>
      <c r="G1" s="60"/>
      <c r="H1" s="60"/>
      <c r="I1" s="60"/>
      <c r="J1" s="60"/>
    </row>
    <row r="2" spans="1:10" ht="15" customHeight="1" x14ac:dyDescent="0.3">
      <c r="A2" s="13"/>
      <c r="B2" s="15"/>
      <c r="C2" s="61" t="s">
        <v>128</v>
      </c>
      <c r="D2" s="61"/>
      <c r="E2" s="61"/>
      <c r="F2" s="61"/>
      <c r="G2" s="61"/>
      <c r="H2" s="61"/>
      <c r="I2" s="61"/>
      <c r="J2" s="61"/>
    </row>
    <row r="3" spans="1:10" ht="60.6" customHeight="1" x14ac:dyDescent="0.3">
      <c r="A3" s="34">
        <v>334</v>
      </c>
      <c r="B3" s="35">
        <v>410</v>
      </c>
      <c r="C3" s="61"/>
      <c r="D3" s="61"/>
      <c r="E3" s="61"/>
      <c r="F3" s="61"/>
      <c r="G3" s="61"/>
      <c r="H3" s="61"/>
      <c r="I3" s="61"/>
      <c r="J3" s="61"/>
    </row>
    <row r="4" spans="1:10" ht="28.8" x14ac:dyDescent="0.3">
      <c r="A4" s="1"/>
      <c r="B4" s="10" t="s">
        <v>29</v>
      </c>
      <c r="C4" s="10" t="s">
        <v>60</v>
      </c>
      <c r="D4" s="2" t="s">
        <v>0</v>
      </c>
      <c r="E4" s="3" t="s">
        <v>1</v>
      </c>
      <c r="F4" s="27"/>
      <c r="G4" s="28"/>
      <c r="H4" s="29"/>
      <c r="I4" s="58" t="s">
        <v>133</v>
      </c>
      <c r="J4" s="57" t="s">
        <v>134</v>
      </c>
    </row>
    <row r="5" spans="1:10" x14ac:dyDescent="0.3">
      <c r="A5" s="1">
        <v>1</v>
      </c>
      <c r="B5" s="1" t="s">
        <v>31</v>
      </c>
      <c r="C5" s="30">
        <v>6000</v>
      </c>
      <c r="D5" s="1">
        <v>1.5</v>
      </c>
      <c r="E5" s="9">
        <v>0.34</v>
      </c>
      <c r="F5" s="22"/>
      <c r="G5" s="22"/>
      <c r="H5" s="23"/>
      <c r="I5" s="36">
        <f>(E5*6)*$A$3</f>
        <v>681.36</v>
      </c>
      <c r="J5" s="36">
        <f>(E5*6)*$B$3</f>
        <v>836.4</v>
      </c>
    </row>
    <row r="6" spans="1:10" x14ac:dyDescent="0.3">
      <c r="A6" s="1">
        <v>2</v>
      </c>
      <c r="B6" s="1" t="s">
        <v>30</v>
      </c>
      <c r="C6" s="30">
        <v>6000</v>
      </c>
      <c r="D6" s="1">
        <v>2</v>
      </c>
      <c r="E6" s="9">
        <v>0.88</v>
      </c>
      <c r="F6" s="22"/>
      <c r="G6" s="22"/>
      <c r="H6" s="23"/>
      <c r="I6" s="36">
        <f t="shared" ref="I6:I82" si="0">(E6*6)*$A$3</f>
        <v>1763.52</v>
      </c>
      <c r="J6" s="36">
        <f t="shared" ref="J6:J82" si="1">(E6*6)*$B$3</f>
        <v>2164.8000000000002</v>
      </c>
    </row>
    <row r="7" spans="1:10" x14ac:dyDescent="0.3">
      <c r="A7" s="1">
        <v>3</v>
      </c>
      <c r="B7" s="1" t="s">
        <v>114</v>
      </c>
      <c r="C7" s="30">
        <v>6000</v>
      </c>
      <c r="D7" s="1">
        <v>1.55</v>
      </c>
      <c r="E7" s="9">
        <v>0.16</v>
      </c>
      <c r="F7" s="22"/>
      <c r="G7" s="22"/>
      <c r="H7" s="23"/>
      <c r="I7" s="36">
        <f t="shared" si="0"/>
        <v>320.64</v>
      </c>
      <c r="J7" s="36">
        <f t="shared" si="1"/>
        <v>393.59999999999997</v>
      </c>
    </row>
    <row r="8" spans="1:10" x14ac:dyDescent="0.3">
      <c r="A8" s="1">
        <v>4</v>
      </c>
      <c r="B8" s="1" t="s">
        <v>87</v>
      </c>
      <c r="C8" s="30">
        <v>6000</v>
      </c>
      <c r="D8" s="1">
        <v>1.5</v>
      </c>
      <c r="E8" s="9">
        <v>0.17</v>
      </c>
      <c r="F8" s="22"/>
      <c r="G8" s="22"/>
      <c r="H8" s="23"/>
      <c r="I8" s="36">
        <f t="shared" si="0"/>
        <v>340.68</v>
      </c>
      <c r="J8" s="36">
        <f t="shared" si="1"/>
        <v>418.2</v>
      </c>
    </row>
    <row r="9" spans="1:10" x14ac:dyDescent="0.3">
      <c r="A9" s="1">
        <v>5</v>
      </c>
      <c r="B9" s="1" t="s">
        <v>85</v>
      </c>
      <c r="C9" s="30">
        <v>6000</v>
      </c>
      <c r="D9" s="1">
        <v>1.55</v>
      </c>
      <c r="E9" s="9">
        <v>0.19</v>
      </c>
      <c r="F9" s="22"/>
      <c r="G9" s="22"/>
      <c r="H9" s="23"/>
      <c r="I9" s="36">
        <f t="shared" si="0"/>
        <v>380.76000000000005</v>
      </c>
      <c r="J9" s="36">
        <f t="shared" si="1"/>
        <v>467.40000000000003</v>
      </c>
    </row>
    <row r="10" spans="1:10" x14ac:dyDescent="0.3">
      <c r="A10" s="1">
        <v>6</v>
      </c>
      <c r="B10" s="1" t="s">
        <v>84</v>
      </c>
      <c r="C10" s="30">
        <v>6000</v>
      </c>
      <c r="D10" s="1">
        <v>1.45</v>
      </c>
      <c r="E10" s="9">
        <v>0.23</v>
      </c>
      <c r="F10" s="22"/>
      <c r="G10" s="22"/>
      <c r="H10" s="23"/>
      <c r="I10" s="36">
        <f t="shared" si="0"/>
        <v>460.92</v>
      </c>
      <c r="J10" s="36">
        <f t="shared" si="1"/>
        <v>565.80000000000007</v>
      </c>
    </row>
    <row r="11" spans="1:10" x14ac:dyDescent="0.3">
      <c r="A11" s="1">
        <v>7</v>
      </c>
      <c r="B11" s="1" t="s">
        <v>45</v>
      </c>
      <c r="C11" s="30">
        <v>6000</v>
      </c>
      <c r="D11" s="1">
        <v>1.5</v>
      </c>
      <c r="E11" s="9">
        <v>0.88</v>
      </c>
      <c r="F11" s="22"/>
      <c r="G11" s="22"/>
      <c r="H11" s="23"/>
      <c r="I11" s="36">
        <f t="shared" si="0"/>
        <v>1763.52</v>
      </c>
      <c r="J11" s="36">
        <f t="shared" si="1"/>
        <v>2164.8000000000002</v>
      </c>
    </row>
    <row r="12" spans="1:10" ht="18.75" customHeight="1" x14ac:dyDescent="0.3">
      <c r="A12" s="1">
        <v>8</v>
      </c>
      <c r="B12" s="1" t="s">
        <v>45</v>
      </c>
      <c r="C12" s="30">
        <v>6000</v>
      </c>
      <c r="D12" s="1">
        <v>2</v>
      </c>
      <c r="E12" s="9">
        <v>0.39</v>
      </c>
      <c r="F12" s="22"/>
      <c r="G12" s="22"/>
      <c r="H12" s="23"/>
      <c r="I12" s="36">
        <f t="shared" si="0"/>
        <v>781.56</v>
      </c>
      <c r="J12" s="36">
        <f t="shared" si="1"/>
        <v>959.4</v>
      </c>
    </row>
    <row r="13" spans="1:10" x14ac:dyDescent="0.3">
      <c r="A13" s="1">
        <v>9</v>
      </c>
      <c r="B13" s="1" t="s">
        <v>32</v>
      </c>
      <c r="C13" s="30">
        <v>6000</v>
      </c>
      <c r="D13" s="1">
        <v>1</v>
      </c>
      <c r="E13" s="9">
        <v>0.26</v>
      </c>
      <c r="F13" s="22"/>
      <c r="G13" s="22"/>
      <c r="H13" s="23"/>
      <c r="I13" s="36">
        <f t="shared" si="0"/>
        <v>521.04</v>
      </c>
      <c r="J13" s="36">
        <f t="shared" si="1"/>
        <v>639.6</v>
      </c>
    </row>
    <row r="14" spans="1:10" x14ac:dyDescent="0.3">
      <c r="A14" s="1">
        <v>10</v>
      </c>
      <c r="B14" s="1" t="s">
        <v>32</v>
      </c>
      <c r="C14" s="30">
        <v>6000</v>
      </c>
      <c r="D14" s="1">
        <v>1.4</v>
      </c>
      <c r="E14" s="9">
        <v>0.36</v>
      </c>
      <c r="F14" s="22"/>
      <c r="G14" s="22"/>
      <c r="H14" s="23"/>
      <c r="I14" s="36">
        <f t="shared" si="0"/>
        <v>721.44</v>
      </c>
      <c r="J14" s="36">
        <f t="shared" si="1"/>
        <v>885.6</v>
      </c>
    </row>
    <row r="15" spans="1:10" x14ac:dyDescent="0.3">
      <c r="A15" s="1">
        <v>11</v>
      </c>
      <c r="B15" s="1" t="s">
        <v>32</v>
      </c>
      <c r="C15" s="30">
        <v>6000</v>
      </c>
      <c r="D15" s="1">
        <v>2</v>
      </c>
      <c r="E15" s="9">
        <v>0.5</v>
      </c>
      <c r="F15" s="22"/>
      <c r="G15" s="22"/>
      <c r="H15" s="23"/>
      <c r="I15" s="36">
        <f t="shared" si="0"/>
        <v>1002</v>
      </c>
      <c r="J15" s="36">
        <f t="shared" si="1"/>
        <v>1230</v>
      </c>
    </row>
    <row r="16" spans="1:10" x14ac:dyDescent="0.3">
      <c r="A16" s="1">
        <v>12</v>
      </c>
      <c r="B16" s="1" t="s">
        <v>33</v>
      </c>
      <c r="C16" s="30">
        <v>6000</v>
      </c>
      <c r="D16" s="1">
        <v>1.4</v>
      </c>
      <c r="E16" s="9">
        <v>0.38</v>
      </c>
      <c r="F16" s="22"/>
      <c r="G16" s="22"/>
      <c r="H16" s="23"/>
      <c r="I16" s="36">
        <f t="shared" si="0"/>
        <v>761.5200000000001</v>
      </c>
      <c r="J16" s="36">
        <f t="shared" si="1"/>
        <v>934.80000000000007</v>
      </c>
    </row>
    <row r="17" spans="1:10" x14ac:dyDescent="0.3">
      <c r="A17" s="1">
        <v>13</v>
      </c>
      <c r="B17" s="1" t="s">
        <v>34</v>
      </c>
      <c r="C17" s="30">
        <v>6000</v>
      </c>
      <c r="D17" s="1">
        <v>1</v>
      </c>
      <c r="E17" s="9">
        <v>0.31</v>
      </c>
      <c r="F17" s="22"/>
      <c r="G17" s="22"/>
      <c r="H17" s="23"/>
      <c r="I17" s="36">
        <f t="shared" si="0"/>
        <v>621.24</v>
      </c>
      <c r="J17" s="36">
        <f t="shared" si="1"/>
        <v>762.59999999999991</v>
      </c>
    </row>
    <row r="18" spans="1:10" x14ac:dyDescent="0.3">
      <c r="A18" s="1">
        <v>14</v>
      </c>
      <c r="B18" s="1" t="s">
        <v>34</v>
      </c>
      <c r="C18" s="30">
        <v>6000</v>
      </c>
      <c r="D18" s="1">
        <v>1.2</v>
      </c>
      <c r="E18" s="9">
        <v>0.37</v>
      </c>
      <c r="F18" s="22"/>
      <c r="G18" s="22"/>
      <c r="H18" s="23"/>
      <c r="I18" s="36">
        <f t="shared" si="0"/>
        <v>741.4799999999999</v>
      </c>
      <c r="J18" s="36">
        <f t="shared" si="1"/>
        <v>910.19999999999993</v>
      </c>
    </row>
    <row r="19" spans="1:10" x14ac:dyDescent="0.3">
      <c r="A19" s="1">
        <v>15</v>
      </c>
      <c r="B19" s="1" t="s">
        <v>34</v>
      </c>
      <c r="C19" s="30">
        <v>6000</v>
      </c>
      <c r="D19" s="1">
        <v>3</v>
      </c>
      <c r="E19" s="9">
        <v>0.88</v>
      </c>
      <c r="F19" s="22"/>
      <c r="G19" s="22"/>
      <c r="H19" s="23"/>
      <c r="I19" s="36">
        <f t="shared" si="0"/>
        <v>1763.52</v>
      </c>
      <c r="J19" s="36">
        <f t="shared" si="1"/>
        <v>2164.8000000000002</v>
      </c>
    </row>
    <row r="20" spans="1:10" x14ac:dyDescent="0.3">
      <c r="A20" s="1">
        <v>16</v>
      </c>
      <c r="B20" s="1" t="s">
        <v>36</v>
      </c>
      <c r="C20" s="30">
        <v>6000</v>
      </c>
      <c r="D20" s="1">
        <v>1.2</v>
      </c>
      <c r="E20" s="9">
        <v>0.47</v>
      </c>
      <c r="F20" s="22"/>
      <c r="G20" s="22"/>
      <c r="H20" s="23"/>
      <c r="I20" s="36">
        <f t="shared" si="0"/>
        <v>941.88</v>
      </c>
      <c r="J20" s="36">
        <f t="shared" si="1"/>
        <v>1156.2</v>
      </c>
    </row>
    <row r="21" spans="1:10" x14ac:dyDescent="0.3">
      <c r="A21" s="1">
        <v>17</v>
      </c>
      <c r="B21" s="1" t="s">
        <v>35</v>
      </c>
      <c r="C21" s="30">
        <v>6000</v>
      </c>
      <c r="D21" s="1">
        <v>1.2</v>
      </c>
      <c r="E21" s="9">
        <v>0.5</v>
      </c>
      <c r="F21" s="22"/>
      <c r="G21" s="22"/>
      <c r="H21" s="23"/>
      <c r="I21" s="36">
        <f t="shared" si="0"/>
        <v>1002</v>
      </c>
      <c r="J21" s="36">
        <f t="shared" si="1"/>
        <v>1230</v>
      </c>
    </row>
    <row r="22" spans="1:10" x14ac:dyDescent="0.3">
      <c r="A22" s="1">
        <v>18</v>
      </c>
      <c r="B22" s="1" t="s">
        <v>37</v>
      </c>
      <c r="C22" s="30">
        <v>6000</v>
      </c>
      <c r="D22" s="1">
        <v>1.2</v>
      </c>
      <c r="E22" s="9">
        <v>0.57999999999999996</v>
      </c>
      <c r="F22" s="22"/>
      <c r="G22" s="22"/>
      <c r="H22" s="23"/>
      <c r="I22" s="36">
        <f t="shared" si="0"/>
        <v>1162.32</v>
      </c>
      <c r="J22" s="36">
        <f t="shared" si="1"/>
        <v>1426.7999999999997</v>
      </c>
    </row>
    <row r="23" spans="1:10" x14ac:dyDescent="0.3">
      <c r="A23" s="1">
        <v>19</v>
      </c>
      <c r="B23" s="1" t="s">
        <v>38</v>
      </c>
      <c r="C23" s="30">
        <v>6000</v>
      </c>
      <c r="D23" s="1">
        <v>1.4</v>
      </c>
      <c r="E23" s="9">
        <v>0.75</v>
      </c>
      <c r="F23" s="22"/>
      <c r="G23" s="22"/>
      <c r="H23" s="23"/>
      <c r="I23" s="36">
        <f t="shared" si="0"/>
        <v>1503</v>
      </c>
      <c r="J23" s="36">
        <f t="shared" si="1"/>
        <v>1845</v>
      </c>
    </row>
    <row r="24" spans="1:10" x14ac:dyDescent="0.3">
      <c r="A24" s="1">
        <v>20</v>
      </c>
      <c r="B24" s="1" t="s">
        <v>39</v>
      </c>
      <c r="C24" s="30">
        <v>6000</v>
      </c>
      <c r="D24" s="1">
        <v>1.5</v>
      </c>
      <c r="E24" s="9">
        <v>0.66</v>
      </c>
      <c r="F24" s="22"/>
      <c r="G24" s="22"/>
      <c r="H24" s="23"/>
      <c r="I24" s="36">
        <f t="shared" si="0"/>
        <v>1322.64</v>
      </c>
      <c r="J24" s="36">
        <f t="shared" si="1"/>
        <v>1623.6</v>
      </c>
    </row>
    <row r="25" spans="1:10" x14ac:dyDescent="0.3">
      <c r="A25" s="1">
        <v>21</v>
      </c>
      <c r="B25" s="1" t="s">
        <v>40</v>
      </c>
      <c r="C25" s="30">
        <v>6000</v>
      </c>
      <c r="D25" s="1">
        <v>2</v>
      </c>
      <c r="E25" s="9">
        <v>0.89</v>
      </c>
      <c r="F25" s="22"/>
      <c r="G25" s="22"/>
      <c r="H25" s="23"/>
      <c r="I25" s="36">
        <f t="shared" si="0"/>
        <v>1783.56</v>
      </c>
      <c r="J25" s="36">
        <f t="shared" si="1"/>
        <v>2189.4</v>
      </c>
    </row>
    <row r="26" spans="1:10" x14ac:dyDescent="0.3">
      <c r="A26" s="1">
        <v>22</v>
      </c>
      <c r="B26" s="1" t="s">
        <v>51</v>
      </c>
      <c r="C26" s="30">
        <v>6000</v>
      </c>
      <c r="D26" s="1">
        <v>1.4</v>
      </c>
      <c r="E26" s="9">
        <v>0.36</v>
      </c>
      <c r="F26" s="22"/>
      <c r="G26" s="22"/>
      <c r="H26" s="23"/>
      <c r="I26" s="36">
        <f t="shared" si="0"/>
        <v>721.44</v>
      </c>
      <c r="J26" s="36">
        <f t="shared" si="1"/>
        <v>885.6</v>
      </c>
    </row>
    <row r="27" spans="1:10" x14ac:dyDescent="0.3">
      <c r="A27" s="1">
        <v>23</v>
      </c>
      <c r="B27" s="1" t="s">
        <v>115</v>
      </c>
      <c r="C27" s="30">
        <v>6000</v>
      </c>
      <c r="D27" s="1">
        <v>1.5</v>
      </c>
      <c r="E27" s="9">
        <v>0.25</v>
      </c>
      <c r="F27" s="22"/>
      <c r="G27" s="22"/>
      <c r="H27" s="23"/>
      <c r="I27" s="36">
        <f t="shared" si="0"/>
        <v>501</v>
      </c>
      <c r="J27" s="36">
        <f t="shared" si="1"/>
        <v>615</v>
      </c>
    </row>
    <row r="28" spans="1:10" x14ac:dyDescent="0.3">
      <c r="A28" s="1">
        <v>24</v>
      </c>
      <c r="B28" s="1" t="s">
        <v>83</v>
      </c>
      <c r="C28" s="30">
        <v>6000</v>
      </c>
      <c r="D28" s="1">
        <v>1.4</v>
      </c>
      <c r="E28" s="9">
        <v>0.27</v>
      </c>
      <c r="F28" s="22"/>
      <c r="G28" s="22"/>
      <c r="H28" s="23"/>
      <c r="I28" s="36">
        <f t="shared" si="0"/>
        <v>541.08000000000004</v>
      </c>
      <c r="J28" s="36">
        <f t="shared" si="1"/>
        <v>664.2</v>
      </c>
    </row>
    <row r="29" spans="1:10" x14ac:dyDescent="0.3">
      <c r="A29" s="1">
        <v>25</v>
      </c>
      <c r="B29" s="1" t="s">
        <v>83</v>
      </c>
      <c r="C29" s="30">
        <v>6000</v>
      </c>
      <c r="D29" s="1">
        <v>1.5</v>
      </c>
      <c r="E29" s="9">
        <v>0.28999999999999998</v>
      </c>
      <c r="F29" s="22"/>
      <c r="G29" s="22"/>
      <c r="H29" s="23"/>
      <c r="I29" s="36">
        <f t="shared" si="0"/>
        <v>581.16</v>
      </c>
      <c r="J29" s="36">
        <f t="shared" si="1"/>
        <v>713.39999999999986</v>
      </c>
    </row>
    <row r="30" spans="1:10" x14ac:dyDescent="0.3">
      <c r="A30" s="1">
        <v>26</v>
      </c>
      <c r="B30" s="1" t="s">
        <v>117</v>
      </c>
      <c r="C30" s="30">
        <v>6000</v>
      </c>
      <c r="D30" s="1">
        <v>1.5</v>
      </c>
      <c r="E30" s="9">
        <v>0.31</v>
      </c>
      <c r="F30" s="22"/>
      <c r="G30" s="22"/>
      <c r="H30" s="23"/>
      <c r="I30" s="36">
        <f t="shared" si="0"/>
        <v>621.24</v>
      </c>
      <c r="J30" s="36">
        <f t="shared" si="1"/>
        <v>762.59999999999991</v>
      </c>
    </row>
    <row r="31" spans="1:10" x14ac:dyDescent="0.3">
      <c r="A31" s="1">
        <v>27</v>
      </c>
      <c r="B31" s="1" t="s">
        <v>88</v>
      </c>
      <c r="C31" s="30">
        <v>6000</v>
      </c>
      <c r="D31" s="1">
        <v>1.5</v>
      </c>
      <c r="E31" s="9">
        <v>0.33</v>
      </c>
      <c r="F31" s="22"/>
      <c r="G31" s="22"/>
      <c r="H31" s="23"/>
      <c r="I31" s="36">
        <f t="shared" si="0"/>
        <v>661.32</v>
      </c>
      <c r="J31" s="36">
        <f t="shared" si="1"/>
        <v>811.8</v>
      </c>
    </row>
    <row r="32" spans="1:10" x14ac:dyDescent="0.3">
      <c r="A32" s="1">
        <v>28</v>
      </c>
      <c r="B32" s="1" t="s">
        <v>89</v>
      </c>
      <c r="C32" s="30">
        <v>6000</v>
      </c>
      <c r="D32" s="1">
        <v>1.5</v>
      </c>
      <c r="E32" s="9">
        <v>0.34</v>
      </c>
      <c r="F32" s="22"/>
      <c r="G32" s="22"/>
      <c r="H32" s="23"/>
      <c r="I32" s="36">
        <f t="shared" si="0"/>
        <v>681.36</v>
      </c>
      <c r="J32" s="36">
        <f t="shared" si="1"/>
        <v>836.4</v>
      </c>
    </row>
    <row r="33" spans="1:12" x14ac:dyDescent="0.3">
      <c r="A33" s="1">
        <v>29</v>
      </c>
      <c r="B33" s="1" t="s">
        <v>90</v>
      </c>
      <c r="C33" s="30">
        <v>6000</v>
      </c>
      <c r="D33" s="1">
        <v>2</v>
      </c>
      <c r="E33" s="9">
        <v>0.5</v>
      </c>
      <c r="F33" s="22"/>
      <c r="G33" s="22"/>
      <c r="H33" s="23"/>
      <c r="I33" s="36">
        <f t="shared" si="0"/>
        <v>1002</v>
      </c>
      <c r="J33" s="36">
        <f t="shared" si="1"/>
        <v>1230</v>
      </c>
    </row>
    <row r="34" spans="1:12" x14ac:dyDescent="0.3">
      <c r="A34" s="1">
        <v>30</v>
      </c>
      <c r="B34" s="1" t="s">
        <v>82</v>
      </c>
      <c r="C34" s="30">
        <v>6000</v>
      </c>
      <c r="D34" s="1">
        <v>1.5</v>
      </c>
      <c r="E34" s="9">
        <v>0.28000000000000003</v>
      </c>
      <c r="F34" s="22"/>
      <c r="G34" s="22"/>
      <c r="H34" s="23"/>
      <c r="I34" s="36">
        <f t="shared" si="0"/>
        <v>561.12</v>
      </c>
      <c r="J34" s="36">
        <f t="shared" si="1"/>
        <v>688.80000000000007</v>
      </c>
    </row>
    <row r="35" spans="1:12" x14ac:dyDescent="0.3">
      <c r="A35" s="1">
        <v>31</v>
      </c>
      <c r="B35" s="1" t="s">
        <v>86</v>
      </c>
      <c r="C35" s="30">
        <v>6000</v>
      </c>
      <c r="D35" s="1">
        <v>1.5</v>
      </c>
      <c r="E35" s="9">
        <v>0.3</v>
      </c>
      <c r="F35" s="22"/>
      <c r="G35" s="22"/>
      <c r="H35" s="23"/>
      <c r="I35" s="36">
        <f t="shared" si="0"/>
        <v>601.19999999999993</v>
      </c>
      <c r="J35" s="36">
        <f t="shared" si="1"/>
        <v>737.99999999999989</v>
      </c>
    </row>
    <row r="36" spans="1:12" x14ac:dyDescent="0.3">
      <c r="A36" s="1">
        <v>32</v>
      </c>
      <c r="B36" s="1" t="s">
        <v>116</v>
      </c>
      <c r="C36" s="30">
        <v>6000</v>
      </c>
      <c r="D36" s="1">
        <v>1.5</v>
      </c>
      <c r="E36" s="9">
        <v>0.3</v>
      </c>
      <c r="F36" s="22"/>
      <c r="G36" s="22"/>
      <c r="H36" s="23"/>
      <c r="I36" s="36">
        <f t="shared" si="0"/>
        <v>601.19999999999993</v>
      </c>
      <c r="J36" s="36">
        <f t="shared" si="1"/>
        <v>737.99999999999989</v>
      </c>
    </row>
    <row r="37" spans="1:12" x14ac:dyDescent="0.3">
      <c r="A37" s="1">
        <v>33</v>
      </c>
      <c r="B37" s="1" t="s">
        <v>41</v>
      </c>
      <c r="C37" s="30">
        <v>6000</v>
      </c>
      <c r="D37" s="1">
        <v>1.5</v>
      </c>
      <c r="E37" s="9">
        <v>0.9</v>
      </c>
      <c r="F37" s="22"/>
      <c r="G37" s="22"/>
      <c r="H37" s="23"/>
      <c r="I37" s="36">
        <f t="shared" si="0"/>
        <v>1803.6000000000001</v>
      </c>
      <c r="J37" s="36">
        <f t="shared" si="1"/>
        <v>2214</v>
      </c>
    </row>
    <row r="38" spans="1:12" x14ac:dyDescent="0.3">
      <c r="A38" s="1">
        <v>34</v>
      </c>
      <c r="B38" s="1" t="s">
        <v>46</v>
      </c>
      <c r="C38" s="30">
        <v>6000</v>
      </c>
      <c r="D38" s="1">
        <v>2</v>
      </c>
      <c r="E38" s="9">
        <v>0.61</v>
      </c>
      <c r="F38" s="22"/>
      <c r="G38" s="22"/>
      <c r="H38" s="23"/>
      <c r="I38" s="36">
        <f t="shared" si="0"/>
        <v>1222.44</v>
      </c>
      <c r="J38" s="36">
        <f t="shared" si="1"/>
        <v>1500.6000000000001</v>
      </c>
      <c r="L38" s="31"/>
    </row>
    <row r="39" spans="1:12" x14ac:dyDescent="0.3">
      <c r="A39" s="1">
        <v>35</v>
      </c>
      <c r="B39" s="1" t="s">
        <v>80</v>
      </c>
      <c r="C39" s="30">
        <v>6000</v>
      </c>
      <c r="D39" s="1">
        <v>3</v>
      </c>
      <c r="E39" s="9">
        <v>0.878</v>
      </c>
      <c r="F39" s="22"/>
      <c r="G39" s="22"/>
      <c r="H39" s="23"/>
      <c r="I39" s="36">
        <f t="shared" si="0"/>
        <v>1759.5119999999999</v>
      </c>
      <c r="J39" s="36">
        <f t="shared" si="1"/>
        <v>2159.88</v>
      </c>
      <c r="L39" s="31"/>
    </row>
    <row r="40" spans="1:12" x14ac:dyDescent="0.3">
      <c r="A40" s="1">
        <v>36</v>
      </c>
      <c r="B40" s="1" t="s">
        <v>44</v>
      </c>
      <c r="C40" s="30">
        <v>6000</v>
      </c>
      <c r="D40" s="1">
        <v>2</v>
      </c>
      <c r="E40" s="9">
        <v>0.82</v>
      </c>
      <c r="F40" s="22"/>
      <c r="G40" s="22"/>
      <c r="H40" s="23"/>
      <c r="I40" s="36">
        <f t="shared" si="0"/>
        <v>1643.28</v>
      </c>
      <c r="J40" s="36">
        <f t="shared" si="1"/>
        <v>2017.2</v>
      </c>
      <c r="L40" s="31"/>
    </row>
    <row r="41" spans="1:12" x14ac:dyDescent="0.3">
      <c r="A41" s="1">
        <v>37</v>
      </c>
      <c r="B41" s="1" t="s">
        <v>44</v>
      </c>
      <c r="C41" s="30">
        <v>6000</v>
      </c>
      <c r="D41" s="1">
        <v>3</v>
      </c>
      <c r="E41" s="9">
        <v>1.2</v>
      </c>
      <c r="F41" s="22"/>
      <c r="G41" s="22"/>
      <c r="H41" s="23"/>
      <c r="I41" s="36">
        <f t="shared" si="0"/>
        <v>2404.7999999999997</v>
      </c>
      <c r="J41" s="36">
        <f t="shared" si="1"/>
        <v>2951.9999999999995</v>
      </c>
    </row>
    <row r="42" spans="1:12" x14ac:dyDescent="0.3">
      <c r="A42" s="1">
        <v>38</v>
      </c>
      <c r="B42" s="1" t="s">
        <v>42</v>
      </c>
      <c r="C42" s="30">
        <v>6000</v>
      </c>
      <c r="D42" s="1">
        <v>1.4</v>
      </c>
      <c r="E42" s="9">
        <v>0.89</v>
      </c>
      <c r="F42" s="22"/>
      <c r="G42" s="22"/>
      <c r="H42" s="23"/>
      <c r="I42" s="36">
        <f t="shared" si="0"/>
        <v>1783.56</v>
      </c>
      <c r="J42" s="36">
        <f t="shared" si="1"/>
        <v>2189.4</v>
      </c>
    </row>
    <row r="43" spans="1:12" x14ac:dyDescent="0.3">
      <c r="A43" s="1">
        <v>39</v>
      </c>
      <c r="B43" s="1" t="s">
        <v>119</v>
      </c>
      <c r="C43" s="30">
        <v>6000</v>
      </c>
      <c r="D43" s="1">
        <v>1.5</v>
      </c>
      <c r="E43" s="9">
        <v>0.79</v>
      </c>
      <c r="F43" s="22"/>
      <c r="G43" s="22"/>
      <c r="H43" s="23"/>
      <c r="I43" s="36">
        <f t="shared" si="0"/>
        <v>1583.16</v>
      </c>
      <c r="J43" s="36">
        <f t="shared" si="1"/>
        <v>1943.4</v>
      </c>
    </row>
    <row r="44" spans="1:12" x14ac:dyDescent="0.3">
      <c r="A44" s="1">
        <v>40</v>
      </c>
      <c r="B44" s="1" t="s">
        <v>47</v>
      </c>
      <c r="C44" s="30">
        <v>6000</v>
      </c>
      <c r="D44" s="1">
        <v>3</v>
      </c>
      <c r="E44" s="9">
        <v>1.53</v>
      </c>
      <c r="F44" s="22"/>
      <c r="G44" s="22"/>
      <c r="H44" s="23"/>
      <c r="I44" s="36">
        <f t="shared" si="0"/>
        <v>3066.12</v>
      </c>
      <c r="J44" s="36">
        <f t="shared" si="1"/>
        <v>3763.7999999999997</v>
      </c>
    </row>
    <row r="45" spans="1:12" x14ac:dyDescent="0.3">
      <c r="A45" s="1">
        <v>41</v>
      </c>
      <c r="B45" s="1" t="s">
        <v>47</v>
      </c>
      <c r="C45" s="30">
        <v>6000</v>
      </c>
      <c r="D45" s="1">
        <v>4</v>
      </c>
      <c r="E45" s="9">
        <v>1.99</v>
      </c>
      <c r="F45" s="22"/>
      <c r="G45" s="22"/>
      <c r="H45" s="23"/>
      <c r="I45" s="36">
        <f t="shared" si="0"/>
        <v>3987.96</v>
      </c>
      <c r="J45" s="36">
        <f t="shared" si="1"/>
        <v>4895.3999999999996</v>
      </c>
    </row>
    <row r="46" spans="1:12" x14ac:dyDescent="0.3">
      <c r="A46" s="1">
        <v>42</v>
      </c>
      <c r="B46" s="1" t="s">
        <v>81</v>
      </c>
      <c r="C46" s="30">
        <v>6000</v>
      </c>
      <c r="D46" s="1">
        <v>2</v>
      </c>
      <c r="E46" s="25">
        <v>0.88</v>
      </c>
      <c r="F46" s="22"/>
      <c r="G46" s="22"/>
      <c r="H46" s="23"/>
      <c r="I46" s="36">
        <f t="shared" si="0"/>
        <v>1763.52</v>
      </c>
      <c r="J46" s="36">
        <f t="shared" si="1"/>
        <v>2164.8000000000002</v>
      </c>
    </row>
    <row r="47" spans="1:12" x14ac:dyDescent="0.3">
      <c r="A47" s="1">
        <v>43</v>
      </c>
      <c r="B47" s="1" t="s">
        <v>118</v>
      </c>
      <c r="C47" s="30">
        <v>6000</v>
      </c>
      <c r="D47" s="1">
        <v>2</v>
      </c>
      <c r="E47" s="25"/>
      <c r="F47" s="22"/>
      <c r="G47" s="22"/>
      <c r="H47" s="23"/>
      <c r="I47" s="36">
        <f t="shared" si="0"/>
        <v>0</v>
      </c>
      <c r="J47" s="36">
        <f t="shared" si="1"/>
        <v>0</v>
      </c>
    </row>
    <row r="48" spans="1:12" ht="33" customHeight="1" x14ac:dyDescent="0.3">
      <c r="A48" s="1"/>
      <c r="B48" s="1" t="s">
        <v>43</v>
      </c>
      <c r="C48" s="30"/>
      <c r="D48" s="33" t="s">
        <v>0</v>
      </c>
      <c r="E48" s="19"/>
      <c r="F48" s="22"/>
      <c r="G48" s="22"/>
      <c r="H48" s="23"/>
      <c r="I48" s="36"/>
      <c r="J48" s="36"/>
    </row>
    <row r="49" spans="1:10" ht="17.399999999999999" customHeight="1" x14ac:dyDescent="0.3">
      <c r="A49" s="1">
        <v>1</v>
      </c>
      <c r="B49" s="1">
        <v>15.5</v>
      </c>
      <c r="C49" s="30">
        <v>3000</v>
      </c>
      <c r="D49" s="10">
        <v>2.85</v>
      </c>
      <c r="E49" s="59"/>
      <c r="F49" s="22"/>
      <c r="G49" s="22"/>
      <c r="H49" s="23"/>
      <c r="I49" s="36"/>
      <c r="J49" s="36"/>
    </row>
    <row r="50" spans="1:10" x14ac:dyDescent="0.3">
      <c r="A50" s="1">
        <v>2</v>
      </c>
      <c r="B50" s="1">
        <v>15.9</v>
      </c>
      <c r="C50" s="30">
        <v>3000</v>
      </c>
      <c r="D50" s="1">
        <v>3.65</v>
      </c>
      <c r="E50" s="25">
        <v>0.38</v>
      </c>
      <c r="F50" s="22"/>
      <c r="G50" s="22"/>
      <c r="H50" s="23"/>
      <c r="I50" s="36">
        <f t="shared" si="0"/>
        <v>761.5200000000001</v>
      </c>
      <c r="J50" s="36">
        <f>(E50*6)*$B$3</f>
        <v>934.80000000000007</v>
      </c>
    </row>
    <row r="51" spans="1:10" x14ac:dyDescent="0.3">
      <c r="A51" s="1">
        <v>3</v>
      </c>
      <c r="B51" s="1">
        <v>16</v>
      </c>
      <c r="C51" s="30">
        <v>3000</v>
      </c>
      <c r="D51" s="1">
        <v>1.25</v>
      </c>
      <c r="E51" s="25">
        <v>0.16</v>
      </c>
      <c r="F51" s="22"/>
      <c r="G51" s="22"/>
      <c r="H51" s="23"/>
      <c r="I51" s="36">
        <f t="shared" si="0"/>
        <v>320.64</v>
      </c>
      <c r="J51" s="36">
        <f t="shared" si="1"/>
        <v>393.59999999999997</v>
      </c>
    </row>
    <row r="52" spans="1:10" x14ac:dyDescent="0.3">
      <c r="A52" s="1">
        <v>4</v>
      </c>
      <c r="B52" s="1">
        <v>17.5</v>
      </c>
      <c r="C52" s="30">
        <v>3000</v>
      </c>
      <c r="D52" s="1">
        <v>2.35</v>
      </c>
      <c r="E52" s="25">
        <v>0.3</v>
      </c>
      <c r="F52" s="22"/>
      <c r="G52" s="22"/>
      <c r="H52" s="23"/>
      <c r="I52" s="36">
        <f t="shared" si="0"/>
        <v>601.19999999999993</v>
      </c>
      <c r="J52" s="36">
        <f t="shared" si="1"/>
        <v>737.99999999999989</v>
      </c>
    </row>
    <row r="53" spans="1:10" x14ac:dyDescent="0.3">
      <c r="A53" s="1">
        <v>5</v>
      </c>
      <c r="B53" s="1">
        <v>17.5</v>
      </c>
      <c r="C53" s="30">
        <v>3000</v>
      </c>
      <c r="D53" s="1">
        <v>3</v>
      </c>
      <c r="E53" s="25">
        <v>0.37</v>
      </c>
      <c r="F53" s="22"/>
      <c r="G53" s="22"/>
      <c r="H53" s="23"/>
      <c r="I53" s="36">
        <f t="shared" si="0"/>
        <v>741.4799999999999</v>
      </c>
      <c r="J53" s="36">
        <f t="shared" si="1"/>
        <v>910.19999999999993</v>
      </c>
    </row>
    <row r="54" spans="1:10" x14ac:dyDescent="0.3">
      <c r="A54" s="1">
        <v>6</v>
      </c>
      <c r="B54" s="1">
        <v>19.5</v>
      </c>
      <c r="C54" s="30">
        <v>3000</v>
      </c>
      <c r="D54" s="1">
        <v>2.75</v>
      </c>
      <c r="E54" s="25">
        <v>0.39</v>
      </c>
      <c r="F54" s="22"/>
      <c r="G54" s="22"/>
      <c r="H54" s="23"/>
      <c r="I54" s="36">
        <f t="shared" si="0"/>
        <v>781.56</v>
      </c>
      <c r="J54" s="36">
        <f t="shared" si="1"/>
        <v>959.4</v>
      </c>
    </row>
    <row r="55" spans="1:10" x14ac:dyDescent="0.3">
      <c r="A55" s="1">
        <v>7</v>
      </c>
      <c r="B55" s="1">
        <v>19.5</v>
      </c>
      <c r="C55" s="30">
        <v>3000</v>
      </c>
      <c r="D55" s="1">
        <v>4.75</v>
      </c>
      <c r="E55" s="25">
        <v>0.61</v>
      </c>
      <c r="F55" s="22"/>
      <c r="G55" s="22"/>
      <c r="H55" s="23"/>
      <c r="I55" s="36">
        <f t="shared" si="0"/>
        <v>1222.44</v>
      </c>
      <c r="J55" s="36">
        <f t="shared" si="1"/>
        <v>1500.6000000000001</v>
      </c>
    </row>
    <row r="56" spans="1:10" x14ac:dyDescent="0.3">
      <c r="A56" s="1">
        <v>8</v>
      </c>
      <c r="B56" s="1">
        <v>21.5</v>
      </c>
      <c r="C56" s="30">
        <v>3000</v>
      </c>
      <c r="D56" s="1">
        <v>3.25</v>
      </c>
      <c r="E56" s="25">
        <v>0.5</v>
      </c>
      <c r="F56" s="22"/>
      <c r="G56" s="22"/>
      <c r="H56" s="23"/>
      <c r="I56" s="36">
        <f t="shared" si="0"/>
        <v>1002</v>
      </c>
      <c r="J56" s="36">
        <f t="shared" si="1"/>
        <v>1230</v>
      </c>
    </row>
    <row r="57" spans="1:10" x14ac:dyDescent="0.3">
      <c r="A57" s="1">
        <v>9</v>
      </c>
      <c r="B57" s="1">
        <v>22</v>
      </c>
      <c r="C57" s="30">
        <v>3000</v>
      </c>
      <c r="D57" s="1">
        <v>2</v>
      </c>
      <c r="E57" s="25">
        <v>0.34</v>
      </c>
      <c r="F57" s="22"/>
      <c r="G57" s="22"/>
      <c r="H57" s="23"/>
      <c r="I57" s="36">
        <f t="shared" si="0"/>
        <v>681.36</v>
      </c>
      <c r="J57" s="36">
        <f t="shared" si="1"/>
        <v>836.4</v>
      </c>
    </row>
    <row r="58" spans="1:10" x14ac:dyDescent="0.3">
      <c r="A58" s="1">
        <v>10</v>
      </c>
      <c r="B58" s="1">
        <v>23.5</v>
      </c>
      <c r="C58" s="30">
        <v>3000</v>
      </c>
      <c r="D58" s="1">
        <v>2.75</v>
      </c>
      <c r="E58" s="25">
        <v>0.44</v>
      </c>
      <c r="F58" s="22"/>
      <c r="G58" s="22"/>
      <c r="H58" s="23"/>
      <c r="I58" s="36">
        <f t="shared" si="0"/>
        <v>881.76</v>
      </c>
      <c r="J58" s="36">
        <f t="shared" si="1"/>
        <v>1082.4000000000001</v>
      </c>
    </row>
    <row r="59" spans="1:10" x14ac:dyDescent="0.3">
      <c r="A59" s="1">
        <v>11</v>
      </c>
      <c r="B59" s="1">
        <v>30</v>
      </c>
      <c r="C59" s="30">
        <v>3000</v>
      </c>
      <c r="D59" s="1">
        <v>6.5</v>
      </c>
      <c r="E59" s="25">
        <v>1.3</v>
      </c>
      <c r="F59" s="22"/>
      <c r="G59" s="22"/>
      <c r="H59" s="23"/>
      <c r="I59" s="36">
        <f t="shared" si="0"/>
        <v>2605.2000000000003</v>
      </c>
      <c r="J59" s="36">
        <f t="shared" si="1"/>
        <v>3198.0000000000005</v>
      </c>
    </row>
    <row r="60" spans="1:10" x14ac:dyDescent="0.3">
      <c r="A60" s="1">
        <v>12</v>
      </c>
      <c r="B60" s="1">
        <v>44</v>
      </c>
      <c r="C60" s="30">
        <v>6000</v>
      </c>
      <c r="D60" s="1">
        <v>1</v>
      </c>
      <c r="E60" s="25">
        <v>0.37</v>
      </c>
      <c r="F60" s="22"/>
      <c r="G60" s="22"/>
      <c r="H60" s="23"/>
      <c r="I60" s="36">
        <f t="shared" si="0"/>
        <v>741.4799999999999</v>
      </c>
      <c r="J60" s="36">
        <f t="shared" si="1"/>
        <v>910.19999999999993</v>
      </c>
    </row>
    <row r="61" spans="1:10" x14ac:dyDescent="0.3">
      <c r="A61" s="1">
        <v>13</v>
      </c>
      <c r="B61" s="1">
        <v>46</v>
      </c>
      <c r="C61" s="30">
        <v>6000</v>
      </c>
      <c r="D61" s="1">
        <v>15</v>
      </c>
      <c r="E61" s="25">
        <v>3.96</v>
      </c>
      <c r="F61" s="22"/>
      <c r="G61" s="22"/>
      <c r="H61" s="23"/>
      <c r="I61" s="36">
        <f t="shared" si="0"/>
        <v>7935.8399999999992</v>
      </c>
      <c r="J61" s="36">
        <f t="shared" si="1"/>
        <v>9741.5999999999985</v>
      </c>
    </row>
    <row r="62" spans="1:10" x14ac:dyDescent="0.3">
      <c r="A62" s="1">
        <v>14</v>
      </c>
      <c r="B62" s="1">
        <v>50</v>
      </c>
      <c r="C62" s="30">
        <v>6000</v>
      </c>
      <c r="D62" s="1">
        <v>1.5</v>
      </c>
      <c r="E62" s="25">
        <v>0.62</v>
      </c>
      <c r="F62" s="22"/>
      <c r="G62" s="22"/>
      <c r="H62" s="23"/>
      <c r="I62" s="36">
        <f t="shared" si="0"/>
        <v>1242.48</v>
      </c>
      <c r="J62" s="36">
        <f t="shared" si="1"/>
        <v>1525.1999999999998</v>
      </c>
    </row>
    <row r="63" spans="1:10" x14ac:dyDescent="0.3">
      <c r="A63" s="1">
        <v>15</v>
      </c>
      <c r="B63" s="1">
        <v>50</v>
      </c>
      <c r="C63" s="30">
        <v>6000</v>
      </c>
      <c r="D63" s="1">
        <v>3</v>
      </c>
      <c r="E63" s="25">
        <v>1.2</v>
      </c>
      <c r="F63" s="22"/>
      <c r="G63" s="22"/>
      <c r="H63" s="23"/>
      <c r="I63" s="36">
        <f t="shared" si="0"/>
        <v>2404.7999999999997</v>
      </c>
      <c r="J63" s="36">
        <f t="shared" si="1"/>
        <v>2951.9999999999995</v>
      </c>
    </row>
    <row r="64" spans="1:10" x14ac:dyDescent="0.3">
      <c r="A64" s="1">
        <v>16</v>
      </c>
      <c r="B64" s="1">
        <v>57</v>
      </c>
      <c r="C64" s="30">
        <v>6000</v>
      </c>
      <c r="D64" s="1">
        <v>4.75</v>
      </c>
      <c r="E64" s="25">
        <v>2.11</v>
      </c>
      <c r="F64" s="22"/>
      <c r="G64" s="22"/>
      <c r="H64" s="23"/>
      <c r="I64" s="36">
        <f t="shared" si="0"/>
        <v>4228.4399999999996</v>
      </c>
      <c r="J64" s="36">
        <f t="shared" si="1"/>
        <v>5190.6000000000004</v>
      </c>
    </row>
    <row r="65" spans="1:10" x14ac:dyDescent="0.3">
      <c r="A65" s="1">
        <v>17</v>
      </c>
      <c r="B65" s="1">
        <v>57.5</v>
      </c>
      <c r="C65" s="30">
        <v>6000</v>
      </c>
      <c r="D65" s="1">
        <v>2</v>
      </c>
      <c r="E65" s="25">
        <v>0.95</v>
      </c>
      <c r="F65" s="22"/>
      <c r="G65" s="22"/>
      <c r="H65" s="23"/>
      <c r="I65" s="36">
        <f t="shared" si="0"/>
        <v>1903.7999999999997</v>
      </c>
      <c r="J65" s="36">
        <f t="shared" si="1"/>
        <v>2336.9999999999995</v>
      </c>
    </row>
    <row r="66" spans="1:10" x14ac:dyDescent="0.3">
      <c r="A66" s="1">
        <v>18</v>
      </c>
      <c r="B66" s="1">
        <v>58</v>
      </c>
      <c r="C66" s="30">
        <v>6000</v>
      </c>
      <c r="D66" s="1">
        <v>15</v>
      </c>
      <c r="E66" s="25">
        <v>5.49</v>
      </c>
      <c r="F66" s="22"/>
      <c r="G66" s="22"/>
      <c r="H66" s="23"/>
      <c r="I66" s="36">
        <f t="shared" si="0"/>
        <v>11001.96</v>
      </c>
      <c r="J66" s="36">
        <f t="shared" si="1"/>
        <v>13505.4</v>
      </c>
    </row>
    <row r="67" spans="1:10" x14ac:dyDescent="0.3">
      <c r="A67" s="1">
        <v>19</v>
      </c>
      <c r="B67" s="1">
        <v>75</v>
      </c>
      <c r="C67" s="30">
        <v>6000</v>
      </c>
      <c r="D67" s="1">
        <v>2</v>
      </c>
      <c r="E67" s="25">
        <v>1.24</v>
      </c>
      <c r="F67" s="22"/>
      <c r="G67" s="22"/>
      <c r="H67" s="23"/>
      <c r="I67" s="36">
        <f t="shared" si="0"/>
        <v>2484.96</v>
      </c>
      <c r="J67" s="36">
        <f t="shared" si="1"/>
        <v>3050.3999999999996</v>
      </c>
    </row>
    <row r="68" spans="1:10" x14ac:dyDescent="0.3">
      <c r="A68" s="1">
        <v>20</v>
      </c>
      <c r="B68" s="1">
        <v>75</v>
      </c>
      <c r="C68" s="30">
        <v>6000</v>
      </c>
      <c r="D68" s="1">
        <v>10</v>
      </c>
      <c r="E68" s="25">
        <v>5.53</v>
      </c>
      <c r="F68" s="22"/>
      <c r="G68" s="22"/>
      <c r="H68" s="23"/>
      <c r="I68" s="36">
        <f t="shared" si="0"/>
        <v>11082.12</v>
      </c>
      <c r="J68" s="36">
        <f t="shared" si="1"/>
        <v>13603.8</v>
      </c>
    </row>
    <row r="69" spans="1:10" x14ac:dyDescent="0.3">
      <c r="A69" s="1">
        <v>21</v>
      </c>
      <c r="B69" s="1">
        <v>75</v>
      </c>
      <c r="C69" s="30">
        <v>6000</v>
      </c>
      <c r="D69" s="1">
        <v>17</v>
      </c>
      <c r="E69" s="25">
        <v>8.57</v>
      </c>
      <c r="F69" s="22"/>
      <c r="G69" s="22"/>
      <c r="H69" s="23"/>
      <c r="I69" s="36">
        <f t="shared" si="0"/>
        <v>17174.28</v>
      </c>
      <c r="J69" s="36">
        <f t="shared" si="1"/>
        <v>21082.2</v>
      </c>
    </row>
    <row r="70" spans="1:10" x14ac:dyDescent="0.3">
      <c r="A70" s="1">
        <v>22</v>
      </c>
      <c r="B70" s="1">
        <v>80</v>
      </c>
      <c r="C70" s="30">
        <v>6000</v>
      </c>
      <c r="D70" s="1">
        <v>2</v>
      </c>
      <c r="E70" s="25">
        <v>1.33</v>
      </c>
      <c r="F70" s="22"/>
      <c r="G70" s="22"/>
      <c r="H70" s="23"/>
      <c r="I70" s="36">
        <f t="shared" si="0"/>
        <v>2665.32</v>
      </c>
      <c r="J70" s="36">
        <f t="shared" si="1"/>
        <v>3271.8</v>
      </c>
    </row>
    <row r="71" spans="1:10" x14ac:dyDescent="0.3">
      <c r="A71" s="1">
        <v>23</v>
      </c>
      <c r="B71" s="1">
        <v>86</v>
      </c>
      <c r="C71" s="30">
        <v>6000</v>
      </c>
      <c r="D71" s="1">
        <v>2</v>
      </c>
      <c r="E71" s="25">
        <v>1.43</v>
      </c>
      <c r="F71" s="22"/>
      <c r="G71" s="22"/>
      <c r="H71" s="23"/>
      <c r="I71" s="36">
        <f t="shared" si="0"/>
        <v>2865.72</v>
      </c>
      <c r="J71" s="36">
        <f t="shared" si="1"/>
        <v>3517.8</v>
      </c>
    </row>
    <row r="72" spans="1:10" x14ac:dyDescent="0.3">
      <c r="A72" s="1">
        <v>24</v>
      </c>
      <c r="B72" s="1">
        <v>100</v>
      </c>
      <c r="C72" s="30">
        <v>6000</v>
      </c>
      <c r="D72" s="1">
        <v>2.5</v>
      </c>
      <c r="E72" s="25">
        <v>2.08</v>
      </c>
      <c r="F72" s="22"/>
      <c r="G72" s="22"/>
      <c r="H72" s="23"/>
      <c r="I72" s="36">
        <f t="shared" si="0"/>
        <v>4168.32</v>
      </c>
      <c r="J72" s="36">
        <f t="shared" si="1"/>
        <v>5116.8</v>
      </c>
    </row>
    <row r="73" spans="1:10" x14ac:dyDescent="0.3">
      <c r="A73" s="1">
        <v>25</v>
      </c>
      <c r="B73" s="1">
        <v>100</v>
      </c>
      <c r="C73" s="30">
        <v>6000</v>
      </c>
      <c r="D73" s="1">
        <v>17.5</v>
      </c>
      <c r="E73" s="25">
        <v>12.29</v>
      </c>
      <c r="F73" s="22"/>
      <c r="G73" s="22"/>
      <c r="H73" s="23"/>
      <c r="I73" s="36">
        <f t="shared" si="0"/>
        <v>24629.16</v>
      </c>
      <c r="J73" s="36">
        <f t="shared" si="1"/>
        <v>30233.399999999998</v>
      </c>
    </row>
    <row r="74" spans="1:10" x14ac:dyDescent="0.3">
      <c r="A74" s="1">
        <v>26</v>
      </c>
      <c r="B74" s="1">
        <v>108</v>
      </c>
      <c r="C74" s="30">
        <v>6000</v>
      </c>
      <c r="D74" s="1">
        <v>2.5</v>
      </c>
      <c r="E74" s="25">
        <v>2.25</v>
      </c>
      <c r="F74" s="22"/>
      <c r="G74" s="22"/>
      <c r="H74" s="23"/>
      <c r="I74" s="36">
        <f t="shared" si="0"/>
        <v>4509</v>
      </c>
      <c r="J74" s="36">
        <f t="shared" si="1"/>
        <v>5535</v>
      </c>
    </row>
    <row r="75" spans="1:10" x14ac:dyDescent="0.3">
      <c r="A75" s="1">
        <v>27</v>
      </c>
      <c r="B75" s="1">
        <v>109</v>
      </c>
      <c r="C75" s="30">
        <v>6000</v>
      </c>
      <c r="D75" s="1">
        <v>3.5</v>
      </c>
      <c r="E75" s="25">
        <v>2.71</v>
      </c>
      <c r="F75" s="22"/>
      <c r="G75" s="22"/>
      <c r="H75" s="23"/>
      <c r="I75" s="36">
        <f t="shared" si="0"/>
        <v>5430.8399999999992</v>
      </c>
      <c r="J75" s="36">
        <f t="shared" si="1"/>
        <v>6666.5999999999995</v>
      </c>
    </row>
    <row r="76" spans="1:10" x14ac:dyDescent="0.3">
      <c r="A76" s="1">
        <v>28</v>
      </c>
      <c r="B76" s="1">
        <v>120</v>
      </c>
      <c r="C76" s="30">
        <v>6000</v>
      </c>
      <c r="D76" s="1">
        <v>3</v>
      </c>
      <c r="E76" s="26">
        <v>3.3</v>
      </c>
      <c r="F76" s="22"/>
      <c r="G76" s="22"/>
      <c r="H76" s="23"/>
      <c r="I76" s="36">
        <f t="shared" si="0"/>
        <v>6613.1999999999989</v>
      </c>
      <c r="J76" s="36">
        <f t="shared" si="1"/>
        <v>8117.9999999999991</v>
      </c>
    </row>
    <row r="77" spans="1:10" x14ac:dyDescent="0.3">
      <c r="A77" s="1">
        <v>29</v>
      </c>
      <c r="B77" s="20">
        <v>130</v>
      </c>
      <c r="C77" s="30">
        <v>6000</v>
      </c>
      <c r="D77" s="20">
        <v>3</v>
      </c>
      <c r="E77" s="21">
        <v>3.24</v>
      </c>
      <c r="F77" s="22"/>
      <c r="G77" s="22"/>
      <c r="H77" s="23"/>
      <c r="I77" s="36">
        <f t="shared" si="0"/>
        <v>6492.96</v>
      </c>
      <c r="J77" s="36">
        <f t="shared" si="1"/>
        <v>7970.4000000000005</v>
      </c>
    </row>
    <row r="78" spans="1:10" x14ac:dyDescent="0.3">
      <c r="A78" s="1">
        <v>30</v>
      </c>
      <c r="B78" s="20">
        <v>150</v>
      </c>
      <c r="C78" s="30">
        <v>6000</v>
      </c>
      <c r="D78" s="20">
        <v>3</v>
      </c>
      <c r="E78" s="21"/>
      <c r="F78" s="22"/>
      <c r="G78" s="22"/>
      <c r="H78" s="23"/>
      <c r="I78" s="36">
        <f t="shared" si="0"/>
        <v>0</v>
      </c>
      <c r="J78" s="36">
        <f t="shared" si="1"/>
        <v>0</v>
      </c>
    </row>
    <row r="79" spans="1:10" ht="27.6" x14ac:dyDescent="0.3">
      <c r="A79" s="1"/>
      <c r="B79" s="10" t="s">
        <v>48</v>
      </c>
      <c r="C79" s="30"/>
      <c r="D79" s="2" t="s">
        <v>0</v>
      </c>
      <c r="E79" s="24" t="s">
        <v>1</v>
      </c>
      <c r="F79" s="27"/>
      <c r="G79" s="28"/>
      <c r="H79" s="29"/>
      <c r="I79" s="36"/>
      <c r="J79" s="36"/>
    </row>
    <row r="80" spans="1:10" x14ac:dyDescent="0.3">
      <c r="A80" s="1">
        <v>1</v>
      </c>
      <c r="B80" s="1" t="s">
        <v>49</v>
      </c>
      <c r="C80" s="30">
        <v>6000</v>
      </c>
      <c r="D80" s="1">
        <v>2</v>
      </c>
      <c r="E80" s="26">
        <v>0.15</v>
      </c>
      <c r="F80" s="22"/>
      <c r="G80" s="22"/>
      <c r="H80" s="23"/>
      <c r="I80" s="36">
        <f t="shared" si="0"/>
        <v>300.59999999999997</v>
      </c>
      <c r="J80" s="36">
        <f t="shared" si="1"/>
        <v>368.99999999999994</v>
      </c>
    </row>
    <row r="81" spans="1:10" x14ac:dyDescent="0.3">
      <c r="A81" s="1">
        <v>2</v>
      </c>
      <c r="B81" s="1" t="s">
        <v>51</v>
      </c>
      <c r="C81" s="30">
        <v>6000</v>
      </c>
      <c r="D81" s="1">
        <v>2</v>
      </c>
      <c r="E81" s="26">
        <v>0.26</v>
      </c>
      <c r="F81" s="22"/>
      <c r="G81" s="22"/>
      <c r="H81" s="23"/>
      <c r="I81" s="36">
        <f t="shared" si="0"/>
        <v>521.04</v>
      </c>
      <c r="J81" s="36">
        <f t="shared" si="1"/>
        <v>639.6</v>
      </c>
    </row>
    <row r="82" spans="1:10" x14ac:dyDescent="0.3">
      <c r="A82" s="1">
        <v>3</v>
      </c>
      <c r="B82" s="1" t="s">
        <v>124</v>
      </c>
      <c r="C82" s="30">
        <v>6000</v>
      </c>
      <c r="D82" s="1">
        <v>1.5</v>
      </c>
      <c r="E82" s="26">
        <v>0.24</v>
      </c>
      <c r="F82" s="22"/>
      <c r="G82" s="22"/>
      <c r="H82" s="23"/>
      <c r="I82" s="36">
        <f t="shared" si="0"/>
        <v>480.96</v>
      </c>
      <c r="J82" s="36">
        <f t="shared" si="1"/>
        <v>590.4</v>
      </c>
    </row>
    <row r="83" spans="1:10" x14ac:dyDescent="0.3">
      <c r="A83" s="1">
        <v>4</v>
      </c>
      <c r="B83" s="1" t="s">
        <v>50</v>
      </c>
      <c r="C83" s="30">
        <v>6000</v>
      </c>
      <c r="D83" s="1">
        <v>9</v>
      </c>
      <c r="E83" s="26">
        <v>1.49</v>
      </c>
      <c r="F83" s="22"/>
      <c r="G83" s="22"/>
      <c r="H83" s="23"/>
      <c r="I83" s="36">
        <f t="shared" ref="I83:I113" si="2">(E83*6)*$A$3</f>
        <v>2985.96</v>
      </c>
      <c r="J83" s="36">
        <f t="shared" ref="J83:J114" si="3">(E83*6)*$B$3</f>
        <v>3665.3999999999996</v>
      </c>
    </row>
    <row r="84" spans="1:10" x14ac:dyDescent="0.3">
      <c r="A84" s="1">
        <v>5</v>
      </c>
      <c r="B84" s="1" t="s">
        <v>44</v>
      </c>
      <c r="C84" s="30">
        <v>6000</v>
      </c>
      <c r="D84" s="1">
        <v>3</v>
      </c>
      <c r="E84" s="26">
        <v>0.63</v>
      </c>
      <c r="F84" s="22"/>
      <c r="G84" s="22"/>
      <c r="H84" s="23"/>
      <c r="I84" s="36">
        <f t="shared" si="2"/>
        <v>1262.52</v>
      </c>
      <c r="J84" s="36">
        <f t="shared" si="3"/>
        <v>1549.8000000000002</v>
      </c>
    </row>
    <row r="85" spans="1:10" x14ac:dyDescent="0.3">
      <c r="A85" s="1">
        <v>6</v>
      </c>
      <c r="B85" s="1" t="s">
        <v>52</v>
      </c>
      <c r="C85" s="30">
        <v>6000</v>
      </c>
      <c r="D85" s="1">
        <v>6</v>
      </c>
      <c r="E85" s="26">
        <v>1.85</v>
      </c>
      <c r="F85" s="22"/>
      <c r="G85" s="22"/>
      <c r="H85" s="23"/>
      <c r="I85" s="36">
        <f t="shared" si="2"/>
        <v>3707.4000000000005</v>
      </c>
      <c r="J85" s="36">
        <f t="shared" si="3"/>
        <v>4551.0000000000009</v>
      </c>
    </row>
    <row r="86" spans="1:10" x14ac:dyDescent="0.3">
      <c r="A86" s="1">
        <v>7</v>
      </c>
      <c r="B86" s="1" t="s">
        <v>53</v>
      </c>
      <c r="C86" s="30">
        <v>6000</v>
      </c>
      <c r="D86" s="1">
        <v>2</v>
      </c>
      <c r="E86" s="26">
        <v>0.64</v>
      </c>
      <c r="F86" s="22"/>
      <c r="G86" s="22"/>
      <c r="H86" s="23"/>
      <c r="I86" s="36">
        <f t="shared" si="2"/>
        <v>1282.56</v>
      </c>
      <c r="J86" s="36">
        <f t="shared" si="3"/>
        <v>1574.3999999999999</v>
      </c>
    </row>
    <row r="87" spans="1:10" x14ac:dyDescent="0.3">
      <c r="A87" s="1"/>
      <c r="B87" s="1"/>
      <c r="C87" s="30"/>
      <c r="D87" s="1"/>
      <c r="E87" s="12"/>
      <c r="F87" s="22"/>
      <c r="G87" s="22"/>
      <c r="H87" s="23"/>
      <c r="I87" s="36">
        <f t="shared" si="2"/>
        <v>0</v>
      </c>
      <c r="J87" s="36">
        <f t="shared" si="3"/>
        <v>0</v>
      </c>
    </row>
    <row r="88" spans="1:10" ht="41.4" x14ac:dyDescent="0.3">
      <c r="A88" s="1"/>
      <c r="B88" s="10" t="s">
        <v>54</v>
      </c>
      <c r="C88" s="1"/>
      <c r="D88" s="2" t="s">
        <v>0</v>
      </c>
      <c r="E88" s="3" t="s">
        <v>1</v>
      </c>
      <c r="F88" s="22"/>
      <c r="G88" s="22"/>
      <c r="H88" s="23"/>
      <c r="I88" s="36"/>
      <c r="J88" s="36"/>
    </row>
    <row r="89" spans="1:10" x14ac:dyDescent="0.3">
      <c r="A89" s="1">
        <v>1</v>
      </c>
      <c r="B89" s="10" t="s">
        <v>55</v>
      </c>
      <c r="C89" s="1" t="s">
        <v>56</v>
      </c>
      <c r="D89" s="2"/>
      <c r="E89" s="3"/>
      <c r="F89" s="22"/>
      <c r="G89" s="22"/>
      <c r="H89" s="23"/>
      <c r="I89" s="36">
        <f t="shared" si="2"/>
        <v>0</v>
      </c>
      <c r="J89" s="36">
        <f t="shared" si="3"/>
        <v>0</v>
      </c>
    </row>
    <row r="90" spans="1:10" x14ac:dyDescent="0.3">
      <c r="A90" s="1">
        <v>2</v>
      </c>
      <c r="B90" s="1">
        <v>56</v>
      </c>
      <c r="C90" s="1">
        <v>44</v>
      </c>
      <c r="D90" s="1">
        <v>1.2</v>
      </c>
      <c r="E90" s="12">
        <v>0.32</v>
      </c>
      <c r="F90" s="22"/>
      <c r="G90" s="22"/>
      <c r="H90" s="23"/>
      <c r="I90" s="36">
        <f t="shared" si="2"/>
        <v>641.28</v>
      </c>
      <c r="J90" s="36">
        <f t="shared" si="3"/>
        <v>787.19999999999993</v>
      </c>
    </row>
    <row r="91" spans="1:10" x14ac:dyDescent="0.3">
      <c r="A91" s="1">
        <v>3</v>
      </c>
      <c r="B91" s="1">
        <v>60</v>
      </c>
      <c r="C91" s="1">
        <v>140</v>
      </c>
      <c r="D91" s="1">
        <v>10</v>
      </c>
      <c r="E91" s="12">
        <v>5.15</v>
      </c>
      <c r="I91" s="36">
        <f t="shared" si="2"/>
        <v>10320.6</v>
      </c>
      <c r="J91" s="36">
        <f t="shared" si="3"/>
        <v>12669</v>
      </c>
    </row>
    <row r="92" spans="1:10" x14ac:dyDescent="0.3">
      <c r="A92" s="1">
        <v>4</v>
      </c>
      <c r="B92" s="1">
        <v>70</v>
      </c>
      <c r="C92" s="1">
        <v>50</v>
      </c>
      <c r="D92" s="1">
        <v>1.8</v>
      </c>
      <c r="E92" s="12">
        <v>0.57999999999999996</v>
      </c>
      <c r="F92" s="5"/>
      <c r="I92" s="36">
        <f t="shared" si="2"/>
        <v>1162.32</v>
      </c>
      <c r="J92" s="36">
        <f t="shared" si="3"/>
        <v>1426.7999999999997</v>
      </c>
    </row>
    <row r="93" spans="1:10" x14ac:dyDescent="0.3">
      <c r="A93" s="1">
        <v>5</v>
      </c>
      <c r="B93" s="1">
        <v>80</v>
      </c>
      <c r="C93" s="1">
        <v>40</v>
      </c>
      <c r="D93" s="1">
        <v>2</v>
      </c>
      <c r="E93" s="12">
        <v>0.64</v>
      </c>
      <c r="F93" s="5"/>
      <c r="I93" s="36">
        <f t="shared" si="2"/>
        <v>1282.56</v>
      </c>
      <c r="J93" s="36">
        <f t="shared" si="3"/>
        <v>1574.3999999999999</v>
      </c>
    </row>
    <row r="94" spans="1:10" x14ac:dyDescent="0.3">
      <c r="A94" s="1">
        <v>6</v>
      </c>
      <c r="B94" s="1">
        <v>130</v>
      </c>
      <c r="C94" s="1">
        <v>140</v>
      </c>
      <c r="D94" s="1">
        <v>10</v>
      </c>
      <c r="E94" s="12">
        <v>7.05</v>
      </c>
      <c r="F94" s="5"/>
      <c r="I94" s="36">
        <f t="shared" si="2"/>
        <v>14128.199999999999</v>
      </c>
      <c r="J94" s="36">
        <f t="shared" si="3"/>
        <v>17343</v>
      </c>
    </row>
    <row r="95" spans="1:10" x14ac:dyDescent="0.3">
      <c r="A95" s="1">
        <v>7</v>
      </c>
      <c r="B95" s="1">
        <v>134</v>
      </c>
      <c r="C95" s="1">
        <v>100</v>
      </c>
      <c r="D95" s="1">
        <v>8</v>
      </c>
      <c r="E95" s="12">
        <v>4.9000000000000004</v>
      </c>
      <c r="F95" s="5"/>
      <c r="I95" s="36">
        <f t="shared" si="2"/>
        <v>9819.6</v>
      </c>
      <c r="J95" s="36">
        <f t="shared" si="3"/>
        <v>12054</v>
      </c>
    </row>
    <row r="96" spans="1:10" ht="27.6" x14ac:dyDescent="0.3">
      <c r="A96" s="1"/>
      <c r="B96" s="10" t="s">
        <v>57</v>
      </c>
      <c r="C96" s="1"/>
      <c r="D96" s="2" t="s">
        <v>0</v>
      </c>
      <c r="E96" s="3" t="s">
        <v>1</v>
      </c>
      <c r="F96" s="5"/>
      <c r="I96" s="36"/>
      <c r="J96" s="36"/>
    </row>
    <row r="97" spans="1:10" x14ac:dyDescent="0.3">
      <c r="A97" s="1"/>
      <c r="B97" s="10" t="s">
        <v>55</v>
      </c>
      <c r="C97" s="1" t="s">
        <v>56</v>
      </c>
      <c r="D97" s="2"/>
      <c r="E97" s="3"/>
      <c r="F97" s="5"/>
      <c r="I97" s="36">
        <f t="shared" si="2"/>
        <v>0</v>
      </c>
      <c r="J97" s="36">
        <f t="shared" si="3"/>
        <v>0</v>
      </c>
    </row>
    <row r="98" spans="1:10" x14ac:dyDescent="0.3">
      <c r="A98" s="1">
        <v>1</v>
      </c>
      <c r="B98" s="1">
        <v>120</v>
      </c>
      <c r="C98" s="1">
        <v>100</v>
      </c>
      <c r="D98" s="1">
        <v>12</v>
      </c>
      <c r="E98" s="12">
        <v>9.6300000000000008</v>
      </c>
      <c r="F98" s="5"/>
      <c r="I98" s="36">
        <f t="shared" si="2"/>
        <v>19298.52</v>
      </c>
      <c r="J98" s="36">
        <f t="shared" si="3"/>
        <v>23689.8</v>
      </c>
    </row>
    <row r="99" spans="1:10" x14ac:dyDescent="0.3">
      <c r="A99" s="1"/>
      <c r="B99" s="1"/>
      <c r="C99" s="1"/>
      <c r="D99" s="1"/>
      <c r="E99" s="12"/>
      <c r="F99" s="5"/>
      <c r="I99" s="36">
        <f t="shared" si="2"/>
        <v>0</v>
      </c>
      <c r="J99" s="36">
        <f t="shared" si="3"/>
        <v>0</v>
      </c>
    </row>
    <row r="100" spans="1:10" ht="27.6" x14ac:dyDescent="0.3">
      <c r="A100" s="1"/>
      <c r="B100" s="10" t="s">
        <v>58</v>
      </c>
      <c r="C100" s="1"/>
      <c r="D100" s="2" t="s">
        <v>0</v>
      </c>
      <c r="E100" s="3" t="s">
        <v>1</v>
      </c>
      <c r="F100" s="5"/>
      <c r="I100" s="36"/>
      <c r="J100" s="36"/>
    </row>
    <row r="101" spans="1:10" x14ac:dyDescent="0.3">
      <c r="A101" s="1"/>
      <c r="B101" s="1" t="s">
        <v>55</v>
      </c>
      <c r="C101" s="1" t="s">
        <v>56</v>
      </c>
      <c r="D101" s="1"/>
      <c r="E101" s="12"/>
      <c r="F101" s="5"/>
      <c r="I101" s="36">
        <f t="shared" si="2"/>
        <v>0</v>
      </c>
      <c r="J101" s="36">
        <f t="shared" si="3"/>
        <v>0</v>
      </c>
    </row>
    <row r="102" spans="1:10" x14ac:dyDescent="0.3">
      <c r="A102" s="1">
        <v>1</v>
      </c>
      <c r="B102" s="1">
        <v>47</v>
      </c>
      <c r="C102" s="1">
        <v>26</v>
      </c>
      <c r="D102" s="1" t="s">
        <v>91</v>
      </c>
      <c r="E102" s="12">
        <v>1.0549999999999999</v>
      </c>
      <c r="F102" s="5"/>
      <c r="I102" s="36">
        <f t="shared" si="2"/>
        <v>2114.2199999999998</v>
      </c>
      <c r="J102" s="36">
        <f t="shared" si="3"/>
        <v>2595.3000000000002</v>
      </c>
    </row>
    <row r="103" spans="1:10" x14ac:dyDescent="0.3">
      <c r="A103" s="1">
        <v>2</v>
      </c>
      <c r="B103" s="1">
        <v>70</v>
      </c>
      <c r="C103" s="1">
        <v>60</v>
      </c>
      <c r="D103" s="1">
        <v>10</v>
      </c>
      <c r="E103" s="12">
        <v>4.6100000000000003</v>
      </c>
      <c r="F103" s="5"/>
      <c r="I103" s="36">
        <f t="shared" si="2"/>
        <v>9238.44</v>
      </c>
      <c r="J103" s="36">
        <f t="shared" si="3"/>
        <v>11340.600000000002</v>
      </c>
    </row>
    <row r="104" spans="1:10" x14ac:dyDescent="0.3">
      <c r="A104" s="1">
        <v>3</v>
      </c>
      <c r="B104" s="1">
        <v>150</v>
      </c>
      <c r="C104" s="1">
        <v>65</v>
      </c>
      <c r="D104" s="1">
        <v>7</v>
      </c>
      <c r="E104" s="12">
        <v>5.05</v>
      </c>
      <c r="F104" s="5"/>
      <c r="I104" s="36">
        <f t="shared" si="2"/>
        <v>10120.199999999999</v>
      </c>
      <c r="J104" s="36">
        <f t="shared" si="3"/>
        <v>12422.999999999998</v>
      </c>
    </row>
    <row r="105" spans="1:10" x14ac:dyDescent="0.3">
      <c r="A105" s="20"/>
      <c r="B105" s="20"/>
      <c r="C105" s="20"/>
      <c r="D105" s="20"/>
      <c r="E105" s="21"/>
      <c r="F105" s="5"/>
      <c r="I105" s="36">
        <f t="shared" si="2"/>
        <v>0</v>
      </c>
      <c r="J105" s="36">
        <f t="shared" si="3"/>
        <v>0</v>
      </c>
    </row>
    <row r="106" spans="1:10" ht="28.2" x14ac:dyDescent="0.3">
      <c r="A106" s="1"/>
      <c r="B106" s="1" t="s">
        <v>92</v>
      </c>
      <c r="C106" s="1"/>
      <c r="D106" s="1"/>
      <c r="E106" s="11" t="s">
        <v>1</v>
      </c>
      <c r="F106" s="44"/>
      <c r="G106" s="32"/>
      <c r="H106" s="32"/>
      <c r="I106" s="36"/>
      <c r="J106" s="36"/>
    </row>
    <row r="107" spans="1:10" x14ac:dyDescent="0.3">
      <c r="A107" s="1"/>
      <c r="B107" s="1" t="s">
        <v>93</v>
      </c>
      <c r="C107" s="1"/>
      <c r="D107" s="1"/>
      <c r="E107" s="12"/>
      <c r="F107" s="44"/>
      <c r="G107" s="32"/>
      <c r="H107" s="32"/>
      <c r="I107" s="36">
        <f t="shared" si="2"/>
        <v>0</v>
      </c>
      <c r="J107" s="36">
        <f t="shared" si="3"/>
        <v>0</v>
      </c>
    </row>
    <row r="108" spans="1:10" x14ac:dyDescent="0.3">
      <c r="A108" s="1">
        <v>1</v>
      </c>
      <c r="B108" s="1">
        <v>9.5</v>
      </c>
      <c r="C108" s="1"/>
      <c r="D108" s="1"/>
      <c r="E108" s="12">
        <v>0.19</v>
      </c>
      <c r="F108" s="44"/>
      <c r="G108" s="32"/>
      <c r="H108" s="32"/>
      <c r="I108" s="36">
        <f t="shared" si="2"/>
        <v>380.76000000000005</v>
      </c>
      <c r="J108" s="36">
        <f t="shared" si="3"/>
        <v>467.40000000000003</v>
      </c>
    </row>
    <row r="109" spans="1:10" x14ac:dyDescent="0.3">
      <c r="A109" s="1">
        <v>2</v>
      </c>
      <c r="B109" s="1">
        <v>10.8</v>
      </c>
      <c r="C109" s="1"/>
      <c r="D109" s="1"/>
      <c r="E109" s="12">
        <v>0.25</v>
      </c>
      <c r="F109" s="44"/>
      <c r="G109" s="32"/>
      <c r="H109" s="32"/>
      <c r="I109" s="36">
        <f t="shared" si="2"/>
        <v>501</v>
      </c>
      <c r="J109" s="36">
        <f t="shared" si="3"/>
        <v>615</v>
      </c>
    </row>
    <row r="110" spans="1:10" x14ac:dyDescent="0.3">
      <c r="A110" s="1">
        <v>3</v>
      </c>
      <c r="B110" s="1">
        <v>12</v>
      </c>
      <c r="C110" s="1"/>
      <c r="D110" s="1"/>
      <c r="E110" s="12">
        <v>0.31</v>
      </c>
      <c r="F110" s="44"/>
      <c r="G110" s="32"/>
      <c r="H110" s="32"/>
      <c r="I110" s="36">
        <f t="shared" si="2"/>
        <v>621.24</v>
      </c>
      <c r="J110" s="36">
        <f t="shared" si="3"/>
        <v>762.59999999999991</v>
      </c>
    </row>
    <row r="111" spans="1:10" x14ac:dyDescent="0.3">
      <c r="A111" s="1">
        <v>4</v>
      </c>
      <c r="B111" s="1">
        <v>15</v>
      </c>
      <c r="C111" s="1"/>
      <c r="D111" s="1"/>
      <c r="E111" s="12">
        <v>0.48</v>
      </c>
      <c r="F111" s="44"/>
      <c r="G111" s="32"/>
      <c r="H111" s="32"/>
      <c r="I111" s="36">
        <f t="shared" si="2"/>
        <v>961.92</v>
      </c>
      <c r="J111" s="36">
        <f t="shared" si="3"/>
        <v>1180.8</v>
      </c>
    </row>
    <row r="112" spans="1:10" x14ac:dyDescent="0.3">
      <c r="A112" s="1">
        <v>5</v>
      </c>
      <c r="B112" s="1">
        <v>16</v>
      </c>
      <c r="C112" s="1"/>
      <c r="D112" s="1"/>
      <c r="E112" s="12">
        <v>0.54</v>
      </c>
      <c r="F112" s="44"/>
      <c r="G112" s="32"/>
      <c r="H112" s="32"/>
      <c r="I112" s="36">
        <f t="shared" si="2"/>
        <v>1082.1600000000001</v>
      </c>
      <c r="J112" s="36">
        <f t="shared" si="3"/>
        <v>1328.4</v>
      </c>
    </row>
    <row r="113" spans="1:10" x14ac:dyDescent="0.3">
      <c r="A113" s="1">
        <v>6</v>
      </c>
      <c r="B113" s="1">
        <v>60</v>
      </c>
      <c r="C113" s="1"/>
      <c r="D113" s="1"/>
      <c r="E113" s="12">
        <v>7.66</v>
      </c>
      <c r="F113" s="44"/>
      <c r="G113" s="32"/>
      <c r="H113" s="32"/>
      <c r="I113" s="36">
        <f t="shared" si="2"/>
        <v>15350.64</v>
      </c>
      <c r="J113" s="36">
        <f t="shared" si="3"/>
        <v>18843.599999999999</v>
      </c>
    </row>
    <row r="114" spans="1:10" x14ac:dyDescent="0.3">
      <c r="A114" s="1">
        <v>7</v>
      </c>
      <c r="B114" s="1">
        <v>75</v>
      </c>
      <c r="C114" s="1"/>
      <c r="D114" s="1"/>
      <c r="E114" s="12">
        <v>11.97</v>
      </c>
      <c r="F114" s="44"/>
      <c r="G114" s="32"/>
      <c r="H114" s="32"/>
      <c r="I114" s="36">
        <f>(E114*6)*$A$3</f>
        <v>23987.88</v>
      </c>
      <c r="J114" s="36">
        <f t="shared" si="3"/>
        <v>29446.200000000004</v>
      </c>
    </row>
    <row r="115" spans="1:10" x14ac:dyDescent="0.3">
      <c r="A115" s="20"/>
      <c r="B115" s="20"/>
      <c r="C115" s="20"/>
      <c r="D115" s="20"/>
      <c r="E115" s="21"/>
      <c r="F115" s="5"/>
      <c r="I115" s="43"/>
      <c r="J115" s="43"/>
    </row>
    <row r="116" spans="1:10" x14ac:dyDescent="0.3">
      <c r="A116" s="4" t="s">
        <v>126</v>
      </c>
      <c r="B116" s="4"/>
      <c r="C116" s="5"/>
      <c r="D116" s="5"/>
      <c r="E116" s="6"/>
      <c r="F116" s="7"/>
      <c r="G116" s="5"/>
    </row>
    <row r="117" spans="1:10" ht="32.4" customHeight="1" x14ac:dyDescent="0.3">
      <c r="A117" s="63" t="s">
        <v>131</v>
      </c>
      <c r="B117" s="63"/>
      <c r="C117" s="63"/>
      <c r="D117" s="63"/>
      <c r="E117" s="63"/>
      <c r="F117" s="63"/>
      <c r="G117" s="63"/>
      <c r="H117" s="63"/>
      <c r="I117" s="63"/>
      <c r="J117" s="63"/>
    </row>
    <row r="118" spans="1:10" ht="6" customHeight="1" x14ac:dyDescent="0.3">
      <c r="A118" s="8"/>
      <c r="B118" s="8"/>
      <c r="C118" s="5"/>
      <c r="D118" s="5"/>
      <c r="E118" s="6"/>
      <c r="F118" s="7"/>
      <c r="G118" s="5"/>
    </row>
    <row r="119" spans="1:10" x14ac:dyDescent="0.3">
      <c r="A119" s="8" t="s">
        <v>123</v>
      </c>
      <c r="B119" s="8"/>
      <c r="C119" s="5"/>
      <c r="D119" s="5"/>
      <c r="E119" s="6"/>
      <c r="F119" s="7"/>
      <c r="G119" s="5"/>
    </row>
    <row r="120" spans="1:10" x14ac:dyDescent="0.3">
      <c r="A120" s="8" t="s">
        <v>21</v>
      </c>
      <c r="B120" s="8"/>
      <c r="C120" s="5"/>
      <c r="D120" s="5"/>
      <c r="E120" s="6"/>
      <c r="F120" s="7"/>
      <c r="G120" s="5"/>
    </row>
    <row r="121" spans="1:10" x14ac:dyDescent="0.3">
      <c r="A121" s="4" t="s">
        <v>22</v>
      </c>
      <c r="B121" s="4"/>
      <c r="C121" s="5"/>
      <c r="D121" s="5"/>
      <c r="E121" s="6"/>
      <c r="F121" s="7"/>
      <c r="G121" s="5"/>
    </row>
  </sheetData>
  <mergeCells count="3">
    <mergeCell ref="C2:J3"/>
    <mergeCell ref="B1:J1"/>
    <mergeCell ref="A117:J117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S11" sqref="P11:S11"/>
    </sheetView>
  </sheetViews>
  <sheetFormatPr defaultRowHeight="14.4" x14ac:dyDescent="0.3"/>
  <cols>
    <col min="1" max="1" width="8.6640625" customWidth="1"/>
    <col min="2" max="2" width="17.21875" customWidth="1"/>
    <col min="3" max="3" width="13" customWidth="1"/>
    <col min="4" max="4" width="12.5546875" customWidth="1"/>
    <col min="5" max="5" width="9.88671875" bestFit="1" customWidth="1"/>
  </cols>
  <sheetData>
    <row r="1" spans="1:7" ht="15.6" x14ac:dyDescent="0.3">
      <c r="B1" s="60" t="s">
        <v>127</v>
      </c>
      <c r="C1" s="60"/>
      <c r="D1" s="60"/>
      <c r="E1" s="60"/>
      <c r="F1" s="60"/>
      <c r="G1" s="60"/>
    </row>
    <row r="2" spans="1:7" x14ac:dyDescent="0.3">
      <c r="A2" s="13"/>
      <c r="B2" s="15"/>
      <c r="C2" s="61" t="s">
        <v>128</v>
      </c>
      <c r="D2" s="61"/>
      <c r="E2" s="61"/>
      <c r="F2" s="61"/>
      <c r="G2" s="61"/>
    </row>
    <row r="3" spans="1:7" x14ac:dyDescent="0.3">
      <c r="A3" s="34">
        <v>410</v>
      </c>
      <c r="B3" s="35">
        <v>410</v>
      </c>
      <c r="C3" s="61"/>
      <c r="D3" s="61"/>
      <c r="E3" s="61"/>
      <c r="F3" s="61"/>
      <c r="G3" s="61"/>
    </row>
    <row r="4" spans="1:7" ht="27.6" x14ac:dyDescent="0.3">
      <c r="A4" s="1"/>
      <c r="B4" s="10" t="s">
        <v>136</v>
      </c>
      <c r="C4" s="30"/>
      <c r="D4" s="2" t="s">
        <v>0</v>
      </c>
      <c r="E4" s="24" t="s">
        <v>1</v>
      </c>
      <c r="F4" s="36"/>
      <c r="G4" s="36"/>
    </row>
    <row r="5" spans="1:7" x14ac:dyDescent="0.3">
      <c r="A5" s="1">
        <v>1</v>
      </c>
      <c r="B5" s="1" t="s">
        <v>138</v>
      </c>
      <c r="C5" s="30">
        <v>6000</v>
      </c>
      <c r="D5" s="1">
        <v>2.5</v>
      </c>
      <c r="E5" s="26">
        <v>1.1599999999999999</v>
      </c>
      <c r="F5" s="36">
        <f>(E5*6)*$A$3</f>
        <v>2853.5999999999995</v>
      </c>
      <c r="G5" s="36">
        <f>(E5*6)*$B$3</f>
        <v>2853.5999999999995</v>
      </c>
    </row>
    <row r="6" spans="1:7" x14ac:dyDescent="0.3">
      <c r="A6" s="1">
        <v>2</v>
      </c>
      <c r="B6" s="1" t="s">
        <v>147</v>
      </c>
      <c r="C6" s="30">
        <v>6000</v>
      </c>
      <c r="D6" s="1" t="s">
        <v>146</v>
      </c>
      <c r="E6" s="26">
        <v>1.5</v>
      </c>
      <c r="F6" s="36">
        <f>(E6*6)*$A$3</f>
        <v>3690</v>
      </c>
      <c r="G6" s="36">
        <f>(E6*6)*$B$3</f>
        <v>3690</v>
      </c>
    </row>
    <row r="7" spans="1:7" x14ac:dyDescent="0.3">
      <c r="A7" s="1">
        <v>3</v>
      </c>
      <c r="B7" s="1" t="s">
        <v>139</v>
      </c>
      <c r="C7" s="30">
        <v>6000</v>
      </c>
      <c r="D7" s="1" t="s">
        <v>144</v>
      </c>
      <c r="E7" s="26">
        <v>1.5</v>
      </c>
      <c r="F7" s="36">
        <f>(E7*6)*$A$3</f>
        <v>3690</v>
      </c>
      <c r="G7" s="36">
        <f>(E7*6)*$B$3</f>
        <v>3690</v>
      </c>
    </row>
    <row r="8" spans="1:7" x14ac:dyDescent="0.3">
      <c r="A8" s="1">
        <v>4</v>
      </c>
      <c r="B8" s="1" t="s">
        <v>148</v>
      </c>
      <c r="C8" s="30">
        <v>6000</v>
      </c>
      <c r="D8" s="1" t="s">
        <v>146</v>
      </c>
      <c r="E8" s="26">
        <v>1.83</v>
      </c>
      <c r="F8" s="36">
        <f t="shared" ref="F8:F10" si="0">(E8*6)*$A$3</f>
        <v>4501.8</v>
      </c>
      <c r="G8" s="36">
        <f t="shared" ref="G8:G9" si="1">(E8*6)*$B$3</f>
        <v>4501.8</v>
      </c>
    </row>
    <row r="9" spans="1:7" x14ac:dyDescent="0.3">
      <c r="A9" s="1">
        <v>5</v>
      </c>
      <c r="B9" s="1" t="s">
        <v>137</v>
      </c>
      <c r="C9" s="30">
        <v>6000</v>
      </c>
      <c r="D9" s="1">
        <v>3.5</v>
      </c>
      <c r="E9" s="26">
        <v>1.67</v>
      </c>
      <c r="F9" s="36">
        <f t="shared" si="0"/>
        <v>4108.2</v>
      </c>
      <c r="G9" s="36">
        <f t="shared" si="1"/>
        <v>4108.2</v>
      </c>
    </row>
    <row r="10" spans="1:7" x14ac:dyDescent="0.3">
      <c r="A10" s="1">
        <v>6</v>
      </c>
      <c r="B10" s="1" t="s">
        <v>145</v>
      </c>
      <c r="C10" s="30">
        <v>6000</v>
      </c>
      <c r="D10" s="1" t="s">
        <v>146</v>
      </c>
      <c r="E10" s="26">
        <v>2.0150000000000001</v>
      </c>
      <c r="F10" s="36">
        <f t="shared" si="0"/>
        <v>4956.8999999999996</v>
      </c>
      <c r="G10" s="36">
        <f t="shared" ref="G10:G30" si="2">(E10*6)*$B$3</f>
        <v>4956.8999999999996</v>
      </c>
    </row>
    <row r="11" spans="1:7" x14ac:dyDescent="0.3">
      <c r="A11" s="1">
        <v>7</v>
      </c>
      <c r="B11" s="1" t="s">
        <v>143</v>
      </c>
      <c r="C11" s="30">
        <v>6000</v>
      </c>
      <c r="D11" s="1" t="s">
        <v>144</v>
      </c>
      <c r="E11" s="26">
        <v>1.84</v>
      </c>
      <c r="F11" s="36">
        <f t="shared" ref="F11:F30" si="3">(E11*6)*$A$3</f>
        <v>4526.4000000000005</v>
      </c>
      <c r="G11" s="36">
        <f t="shared" si="2"/>
        <v>4526.4000000000005</v>
      </c>
    </row>
    <row r="12" spans="1:7" x14ac:dyDescent="0.3">
      <c r="A12" s="1">
        <v>8</v>
      </c>
      <c r="B12" s="1" t="s">
        <v>141</v>
      </c>
      <c r="C12" s="30">
        <v>6000</v>
      </c>
      <c r="D12" s="1" t="s">
        <v>142</v>
      </c>
      <c r="E12" s="26">
        <v>2.3130000000000002</v>
      </c>
      <c r="F12" s="36">
        <f t="shared" si="3"/>
        <v>5689.9800000000005</v>
      </c>
      <c r="G12" s="36">
        <f t="shared" si="2"/>
        <v>5689.9800000000005</v>
      </c>
    </row>
    <row r="13" spans="1:7" x14ac:dyDescent="0.3">
      <c r="A13" s="1">
        <v>9</v>
      </c>
      <c r="B13" s="1" t="s">
        <v>140</v>
      </c>
      <c r="C13" s="30">
        <v>6000</v>
      </c>
      <c r="D13" s="1">
        <v>2.5</v>
      </c>
      <c r="E13" s="26">
        <v>2.1800000000000002</v>
      </c>
      <c r="F13" s="36">
        <f t="shared" si="3"/>
        <v>5362.8000000000011</v>
      </c>
      <c r="G13" s="36">
        <f t="shared" si="2"/>
        <v>5362.8000000000011</v>
      </c>
    </row>
    <row r="14" spans="1:7" x14ac:dyDescent="0.3">
      <c r="A14" s="1"/>
      <c r="B14" s="1"/>
      <c r="C14" s="30"/>
      <c r="D14" s="1"/>
      <c r="E14" s="12"/>
      <c r="F14" s="36">
        <f t="shared" si="3"/>
        <v>0</v>
      </c>
      <c r="G14" s="36">
        <f t="shared" si="2"/>
        <v>0</v>
      </c>
    </row>
    <row r="15" spans="1:7" ht="27.6" x14ac:dyDescent="0.3">
      <c r="A15" s="1"/>
      <c r="B15" s="10" t="s">
        <v>54</v>
      </c>
      <c r="C15" s="1"/>
      <c r="D15" s="2" t="s">
        <v>0</v>
      </c>
      <c r="E15" s="3" t="s">
        <v>1</v>
      </c>
      <c r="F15" s="36"/>
      <c r="G15" s="36"/>
    </row>
    <row r="16" spans="1:7" x14ac:dyDescent="0.3">
      <c r="A16" s="1">
        <v>1</v>
      </c>
      <c r="B16" s="10" t="s">
        <v>55</v>
      </c>
      <c r="C16" s="1" t="s">
        <v>56</v>
      </c>
      <c r="D16" s="2"/>
      <c r="E16" s="3"/>
      <c r="F16" s="36">
        <f t="shared" si="3"/>
        <v>0</v>
      </c>
      <c r="G16" s="36">
        <f t="shared" si="2"/>
        <v>0</v>
      </c>
    </row>
    <row r="17" spans="1:7" x14ac:dyDescent="0.3">
      <c r="A17" s="1">
        <v>2</v>
      </c>
      <c r="B17" s="1">
        <v>80</v>
      </c>
      <c r="C17" s="1">
        <v>60</v>
      </c>
      <c r="D17" s="1">
        <v>2</v>
      </c>
      <c r="E17" s="12">
        <v>0.57399999999999995</v>
      </c>
      <c r="F17" s="36">
        <f t="shared" si="3"/>
        <v>1412.04</v>
      </c>
      <c r="G17" s="36">
        <f t="shared" si="2"/>
        <v>1412.04</v>
      </c>
    </row>
    <row r="18" spans="1:7" x14ac:dyDescent="0.3">
      <c r="A18" s="1">
        <v>3</v>
      </c>
      <c r="B18" s="1">
        <v>82</v>
      </c>
      <c r="C18" s="1">
        <v>60</v>
      </c>
      <c r="D18" s="1">
        <v>1.8</v>
      </c>
      <c r="E18" s="12">
        <v>0.56699999999999995</v>
      </c>
      <c r="F18" s="36">
        <f t="shared" si="3"/>
        <v>1394.82</v>
      </c>
      <c r="G18" s="36">
        <f t="shared" si="2"/>
        <v>1394.82</v>
      </c>
    </row>
    <row r="19" spans="1:7" x14ac:dyDescent="0.3">
      <c r="A19" s="1">
        <v>4</v>
      </c>
      <c r="B19" s="1">
        <v>74</v>
      </c>
      <c r="C19" s="1">
        <v>60</v>
      </c>
      <c r="D19" s="1">
        <v>1.8</v>
      </c>
      <c r="E19" s="12">
        <v>0.55000000000000004</v>
      </c>
      <c r="F19" s="36">
        <f t="shared" si="3"/>
        <v>1353</v>
      </c>
      <c r="G19" s="36">
        <f t="shared" si="2"/>
        <v>1353</v>
      </c>
    </row>
    <row r="20" spans="1:7" x14ac:dyDescent="0.3">
      <c r="A20" s="1">
        <v>5</v>
      </c>
      <c r="B20" s="1">
        <v>70</v>
      </c>
      <c r="C20" s="1">
        <v>60</v>
      </c>
      <c r="D20" s="1">
        <v>1.7</v>
      </c>
      <c r="E20" s="12">
        <v>0.58799999999999997</v>
      </c>
      <c r="F20" s="36">
        <f t="shared" si="3"/>
        <v>1446.4799999999998</v>
      </c>
      <c r="G20" s="36">
        <f t="shared" si="2"/>
        <v>1446.4799999999998</v>
      </c>
    </row>
    <row r="21" spans="1:7" x14ac:dyDescent="0.3">
      <c r="A21" s="1">
        <v>6</v>
      </c>
      <c r="B21" s="1">
        <v>56</v>
      </c>
      <c r="C21" s="1">
        <v>44</v>
      </c>
      <c r="D21" s="1">
        <v>1.2</v>
      </c>
      <c r="E21" s="12">
        <v>0.32800000000000001</v>
      </c>
      <c r="F21" s="36">
        <f t="shared" si="3"/>
        <v>806.88</v>
      </c>
      <c r="G21" s="36">
        <f t="shared" si="2"/>
        <v>806.88</v>
      </c>
    </row>
    <row r="22" spans="1:7" x14ac:dyDescent="0.3">
      <c r="A22" s="1">
        <v>7</v>
      </c>
      <c r="B22" s="1">
        <v>60</v>
      </c>
      <c r="C22" s="1">
        <v>60</v>
      </c>
      <c r="D22" s="1">
        <v>1.8</v>
      </c>
      <c r="E22" s="12">
        <v>0.49299999999999999</v>
      </c>
      <c r="F22" s="36">
        <f t="shared" si="3"/>
        <v>1212.78</v>
      </c>
      <c r="G22" s="36">
        <f t="shared" si="2"/>
        <v>1212.78</v>
      </c>
    </row>
    <row r="23" spans="1:7" x14ac:dyDescent="0.3">
      <c r="A23" s="1">
        <v>8</v>
      </c>
      <c r="B23" s="1">
        <v>80</v>
      </c>
      <c r="C23" s="1">
        <v>40</v>
      </c>
      <c r="D23" s="1">
        <v>1.8</v>
      </c>
      <c r="E23" s="12">
        <v>0.47</v>
      </c>
      <c r="F23" s="36">
        <f t="shared" si="3"/>
        <v>1156.2</v>
      </c>
      <c r="G23" s="36">
        <f t="shared" si="2"/>
        <v>1156.2</v>
      </c>
    </row>
    <row r="24" spans="1:7" x14ac:dyDescent="0.3">
      <c r="A24" s="1">
        <v>9</v>
      </c>
      <c r="B24" s="1">
        <v>70</v>
      </c>
      <c r="C24" s="1">
        <v>50</v>
      </c>
      <c r="D24" s="1">
        <v>1.6</v>
      </c>
      <c r="E24" s="12">
        <v>0.42</v>
      </c>
      <c r="F24" s="36">
        <f t="shared" si="3"/>
        <v>1033.2</v>
      </c>
      <c r="G24" s="36">
        <f t="shared" si="2"/>
        <v>1033.2</v>
      </c>
    </row>
    <row r="25" spans="1:7" x14ac:dyDescent="0.3">
      <c r="A25" s="1">
        <v>10</v>
      </c>
      <c r="B25" s="1">
        <v>70</v>
      </c>
      <c r="C25" s="1">
        <v>54</v>
      </c>
      <c r="D25" s="1">
        <v>1.8</v>
      </c>
      <c r="E25" s="12">
        <v>0.42199999999999999</v>
      </c>
      <c r="F25" s="36">
        <f t="shared" si="3"/>
        <v>1038.1200000000001</v>
      </c>
      <c r="G25" s="36">
        <f t="shared" si="2"/>
        <v>1038.1200000000001</v>
      </c>
    </row>
    <row r="26" spans="1:7" x14ac:dyDescent="0.3">
      <c r="A26" s="1">
        <v>11</v>
      </c>
      <c r="B26" s="1">
        <v>80</v>
      </c>
      <c r="C26" s="1">
        <v>60</v>
      </c>
      <c r="D26" s="1">
        <v>2.2000000000000002</v>
      </c>
      <c r="E26" s="12">
        <v>0.62</v>
      </c>
      <c r="F26" s="36">
        <f t="shared" si="3"/>
        <v>1525.1999999999998</v>
      </c>
      <c r="G26" s="36">
        <f t="shared" si="2"/>
        <v>1525.1999999999998</v>
      </c>
    </row>
    <row r="27" spans="1:7" x14ac:dyDescent="0.3">
      <c r="A27" s="1">
        <v>12</v>
      </c>
      <c r="B27" s="1">
        <v>80</v>
      </c>
      <c r="C27" s="1">
        <v>40</v>
      </c>
      <c r="D27" s="1">
        <v>2</v>
      </c>
      <c r="E27" s="12">
        <v>0.63700000000000001</v>
      </c>
      <c r="F27" s="36">
        <f t="shared" si="3"/>
        <v>1567.02</v>
      </c>
      <c r="G27" s="36">
        <f t="shared" si="2"/>
        <v>1567.02</v>
      </c>
    </row>
    <row r="28" spans="1:7" x14ac:dyDescent="0.3">
      <c r="A28" s="1">
        <v>13</v>
      </c>
      <c r="B28" s="1">
        <v>40</v>
      </c>
      <c r="C28" s="1">
        <v>52</v>
      </c>
      <c r="D28" s="1">
        <v>1.8</v>
      </c>
      <c r="E28" s="12"/>
      <c r="F28" s="36">
        <f t="shared" si="3"/>
        <v>0</v>
      </c>
      <c r="G28" s="36"/>
    </row>
    <row r="29" spans="1:7" x14ac:dyDescent="0.3">
      <c r="A29" s="1">
        <v>14</v>
      </c>
      <c r="B29" s="1">
        <v>60</v>
      </c>
      <c r="C29" s="1">
        <v>52</v>
      </c>
      <c r="D29" s="1">
        <v>1.8</v>
      </c>
      <c r="E29" s="12">
        <v>0.45500000000000002</v>
      </c>
      <c r="F29" s="36">
        <f t="shared" si="3"/>
        <v>1119.3</v>
      </c>
      <c r="G29" s="36"/>
    </row>
    <row r="30" spans="1:7" x14ac:dyDescent="0.3">
      <c r="A30" s="1">
        <v>15</v>
      </c>
      <c r="B30" s="1">
        <v>70</v>
      </c>
      <c r="C30" s="1">
        <v>50</v>
      </c>
      <c r="D30" s="1">
        <v>1.8</v>
      </c>
      <c r="E30" s="12">
        <v>0.58599999999999997</v>
      </c>
      <c r="F30" s="36">
        <f t="shared" si="3"/>
        <v>1441.56</v>
      </c>
      <c r="G30" s="36">
        <f t="shared" si="2"/>
        <v>1441.56</v>
      </c>
    </row>
    <row r="31" spans="1:7" x14ac:dyDescent="0.3">
      <c r="A31" s="20"/>
      <c r="B31" s="20"/>
      <c r="C31" s="20"/>
      <c r="D31" s="20"/>
      <c r="E31" s="21"/>
      <c r="F31" s="43"/>
      <c r="G31" s="43"/>
    </row>
    <row r="32" spans="1:7" x14ac:dyDescent="0.3">
      <c r="A32" s="4" t="s">
        <v>126</v>
      </c>
      <c r="B32" s="4"/>
      <c r="C32" s="5"/>
      <c r="D32" s="5"/>
      <c r="E32" s="6"/>
    </row>
    <row r="33" spans="1:7" x14ac:dyDescent="0.3">
      <c r="A33" s="63" t="s">
        <v>131</v>
      </c>
      <c r="B33" s="63"/>
      <c r="C33" s="63"/>
      <c r="D33" s="63"/>
      <c r="E33" s="63"/>
      <c r="F33" s="63"/>
      <c r="G33" s="63"/>
    </row>
    <row r="34" spans="1:7" x14ac:dyDescent="0.3">
      <c r="A34" s="8"/>
      <c r="B34" s="8"/>
      <c r="C34" s="5"/>
      <c r="D34" s="5"/>
      <c r="E34" s="6"/>
    </row>
    <row r="35" spans="1:7" x14ac:dyDescent="0.3">
      <c r="A35" s="8" t="s">
        <v>123</v>
      </c>
      <c r="B35" s="8"/>
      <c r="C35" s="5"/>
      <c r="D35" s="5"/>
      <c r="E35" s="6"/>
    </row>
    <row r="36" spans="1:7" x14ac:dyDescent="0.3">
      <c r="A36" s="8" t="s">
        <v>21</v>
      </c>
      <c r="B36" s="8"/>
      <c r="C36" s="5"/>
      <c r="D36" s="5"/>
      <c r="E36" s="6"/>
    </row>
    <row r="37" spans="1:7" x14ac:dyDescent="0.3">
      <c r="A37" s="4" t="s">
        <v>22</v>
      </c>
      <c r="B37" s="4"/>
      <c r="C37" s="5"/>
      <c r="D37" s="5"/>
      <c r="E37" s="6"/>
    </row>
  </sheetData>
  <mergeCells count="3">
    <mergeCell ref="B1:G1"/>
    <mergeCell ref="C2:G3"/>
    <mergeCell ref="A33:G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Шина</vt:lpstr>
      <vt:lpstr>Общестрой</vt:lpstr>
      <vt:lpstr>Уголок, тавр, труба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Menedjer</cp:lastModifiedBy>
  <cp:lastPrinted>2025-09-12T09:49:35Z</cp:lastPrinted>
  <dcterms:created xsi:type="dcterms:W3CDTF">2022-09-28T05:09:03Z</dcterms:created>
  <dcterms:modified xsi:type="dcterms:W3CDTF">2026-03-04T11:11:08Z</dcterms:modified>
</cp:coreProperties>
</file>